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umento de Preço\2019\"/>
    </mc:Choice>
  </mc:AlternateContent>
  <xr:revisionPtr revIDLastSave="0" documentId="8_{12DA52A0-4B6F-4ECB-80CF-046D922A68FD}" xr6:coauthVersionLast="31" xr6:coauthVersionMax="31" xr10:uidLastSave="{00000000-0000-0000-0000-000000000000}"/>
  <bookViews>
    <workbookView xWindow="0" yWindow="0" windowWidth="20490" windowHeight="8955" xr2:uid="{00000000-000D-0000-FFFF-FFFF00000000}"/>
  </bookViews>
  <sheets>
    <sheet name="Entrada de Dados" sheetId="2" r:id="rId1"/>
    <sheet name="PLanilha de Impressão e Cópia" sheetId="3" state="hidden" r:id="rId2"/>
  </sheets>
  <definedNames>
    <definedName name="_xlnm._FilterDatabase" localSheetId="0" hidden="1">'Entrada de Dados'!$A$3:$S$53</definedName>
    <definedName name="_xlnm._FilterDatabase" localSheetId="1" hidden="1">'PLanilha de Impressão e Cópia'!$R$3:$S$88</definedName>
    <definedName name="_xlnm.Print_Area" localSheetId="0">'Entrada de Dados'!$A$1:$S$86</definedName>
    <definedName name="_xlnm.Print_Area" localSheetId="1">'PLanilha de Impressão e Cópia'!$A$1:$P$95</definedName>
    <definedName name="_xlnm.Print_Titles" localSheetId="0">'Entrada de Dados'!$1:$4</definedName>
  </definedNames>
  <calcPr calcId="179017"/>
</workbook>
</file>

<file path=xl/calcChain.xml><?xml version="1.0" encoding="utf-8"?>
<calcChain xmlns="http://schemas.openxmlformats.org/spreadsheetml/2006/main">
  <c r="J87" i="3" l="1"/>
  <c r="J86" i="3"/>
  <c r="J85" i="3"/>
  <c r="I84" i="3"/>
  <c r="J81" i="3"/>
  <c r="I80" i="3"/>
  <c r="J37" i="3"/>
  <c r="J35" i="3"/>
  <c r="J16" i="3"/>
  <c r="L15" i="3"/>
  <c r="J12" i="3"/>
  <c r="J8" i="3"/>
  <c r="J6" i="3"/>
  <c r="P88" i="3"/>
  <c r="P87" i="3"/>
  <c r="P86" i="3"/>
  <c r="P85" i="3"/>
  <c r="P84" i="3"/>
  <c r="P83" i="3"/>
  <c r="P82" i="3"/>
  <c r="P81" i="3"/>
  <c r="P80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S88" i="3"/>
  <c r="S87" i="3"/>
  <c r="S86" i="3"/>
  <c r="S85" i="3"/>
  <c r="S84" i="3"/>
  <c r="S83" i="3"/>
  <c r="S82" i="3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3" i="3"/>
  <c r="R79" i="3"/>
  <c r="R78" i="3"/>
  <c r="R77" i="3"/>
  <c r="R3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80" i="3"/>
  <c r="R81" i="3"/>
  <c r="R82" i="3"/>
  <c r="R83" i="3"/>
  <c r="R84" i="3"/>
  <c r="R85" i="3"/>
  <c r="R86" i="3"/>
  <c r="R87" i="3"/>
  <c r="R88" i="3"/>
  <c r="A1" i="3"/>
  <c r="N1" i="3"/>
  <c r="A3" i="3"/>
  <c r="B3" i="3"/>
  <c r="C3" i="3"/>
  <c r="D3" i="3"/>
  <c r="E3" i="3"/>
  <c r="F3" i="3"/>
  <c r="G3" i="3"/>
  <c r="H3" i="3"/>
  <c r="I3" i="3"/>
  <c r="J3" i="3"/>
  <c r="K3" i="3"/>
  <c r="L3" i="3"/>
  <c r="M3" i="3"/>
  <c r="N3" i="3"/>
  <c r="A4" i="3"/>
  <c r="B4" i="3"/>
  <c r="C4" i="3"/>
  <c r="D4" i="3"/>
  <c r="E4" i="3"/>
  <c r="F4" i="3"/>
  <c r="G4" i="3"/>
  <c r="H4" i="3"/>
  <c r="I4" i="3"/>
  <c r="J4" i="3"/>
  <c r="K4" i="3"/>
  <c r="L4" i="3"/>
  <c r="M4" i="3"/>
  <c r="N4" i="3"/>
  <c r="A5" i="3"/>
  <c r="B5" i="3"/>
  <c r="C5" i="3"/>
  <c r="D5" i="3"/>
  <c r="A6" i="3"/>
  <c r="B6" i="3"/>
  <c r="C6" i="3"/>
  <c r="D6" i="3"/>
  <c r="A7" i="3"/>
  <c r="B7" i="3"/>
  <c r="C7" i="3"/>
  <c r="D7" i="3"/>
  <c r="A8" i="3"/>
  <c r="B8" i="3"/>
  <c r="C8" i="3"/>
  <c r="D8" i="3"/>
  <c r="A9" i="3"/>
  <c r="B9" i="3"/>
  <c r="C9" i="3"/>
  <c r="D9" i="3"/>
  <c r="A10" i="3"/>
  <c r="B10" i="3"/>
  <c r="C10" i="3"/>
  <c r="D10" i="3"/>
  <c r="A11" i="3"/>
  <c r="B11" i="3"/>
  <c r="C11" i="3"/>
  <c r="D11" i="3"/>
  <c r="A12" i="3"/>
  <c r="B12" i="3"/>
  <c r="C12" i="3"/>
  <c r="D12" i="3"/>
  <c r="A13" i="3"/>
  <c r="B13" i="3"/>
  <c r="C13" i="3"/>
  <c r="D13" i="3"/>
  <c r="A14" i="3"/>
  <c r="B14" i="3"/>
  <c r="C14" i="3"/>
  <c r="D14" i="3"/>
  <c r="A15" i="3"/>
  <c r="B15" i="3"/>
  <c r="C15" i="3"/>
  <c r="D15" i="3"/>
  <c r="A16" i="3"/>
  <c r="B16" i="3"/>
  <c r="C16" i="3"/>
  <c r="D16" i="3"/>
  <c r="A17" i="3"/>
  <c r="B17" i="3"/>
  <c r="C17" i="3"/>
  <c r="D17" i="3"/>
  <c r="A18" i="3"/>
  <c r="B18" i="3"/>
  <c r="C18" i="3"/>
  <c r="D18" i="3"/>
  <c r="A19" i="3"/>
  <c r="B19" i="3"/>
  <c r="C19" i="3"/>
  <c r="D19" i="3"/>
  <c r="A20" i="3"/>
  <c r="B20" i="3"/>
  <c r="C20" i="3"/>
  <c r="D20" i="3"/>
  <c r="A21" i="3"/>
  <c r="B21" i="3"/>
  <c r="C21" i="3"/>
  <c r="D21" i="3"/>
  <c r="A22" i="3"/>
  <c r="B22" i="3"/>
  <c r="C22" i="3"/>
  <c r="D22" i="3"/>
  <c r="A23" i="3"/>
  <c r="B23" i="3"/>
  <c r="C23" i="3"/>
  <c r="D23" i="3"/>
  <c r="A24" i="3"/>
  <c r="B24" i="3"/>
  <c r="C24" i="3"/>
  <c r="D24" i="3"/>
  <c r="A25" i="3"/>
  <c r="B25" i="3"/>
  <c r="C25" i="3"/>
  <c r="D25" i="3"/>
  <c r="A26" i="3"/>
  <c r="B26" i="3"/>
  <c r="C26" i="3"/>
  <c r="D26" i="3"/>
  <c r="A27" i="3"/>
  <c r="B27" i="3"/>
  <c r="C27" i="3"/>
  <c r="D27" i="3"/>
  <c r="A28" i="3"/>
  <c r="B28" i="3"/>
  <c r="C28" i="3"/>
  <c r="D28" i="3"/>
  <c r="A29" i="3"/>
  <c r="B29" i="3"/>
  <c r="C29" i="3"/>
  <c r="D29" i="3"/>
  <c r="A30" i="3"/>
  <c r="B30" i="3"/>
  <c r="C30" i="3"/>
  <c r="D30" i="3"/>
  <c r="A31" i="3"/>
  <c r="B31" i="3"/>
  <c r="C31" i="3"/>
  <c r="D31" i="3"/>
  <c r="A32" i="3"/>
  <c r="B32" i="3"/>
  <c r="C32" i="3"/>
  <c r="D32" i="3"/>
  <c r="A33" i="3"/>
  <c r="B33" i="3"/>
  <c r="C33" i="3"/>
  <c r="D33" i="3"/>
  <c r="A34" i="3"/>
  <c r="B34" i="3"/>
  <c r="C34" i="3"/>
  <c r="D34" i="3"/>
  <c r="A35" i="3"/>
  <c r="B35" i="3"/>
  <c r="C35" i="3"/>
  <c r="D35" i="3"/>
  <c r="A36" i="3"/>
  <c r="B36" i="3"/>
  <c r="C36" i="3"/>
  <c r="D36" i="3"/>
  <c r="A37" i="3"/>
  <c r="B37" i="3"/>
  <c r="C37" i="3"/>
  <c r="D37" i="3"/>
  <c r="A38" i="3"/>
  <c r="B38" i="3"/>
  <c r="C38" i="3"/>
  <c r="D38" i="3"/>
  <c r="A39" i="3"/>
  <c r="B39" i="3"/>
  <c r="C39" i="3"/>
  <c r="D39" i="3"/>
  <c r="A40" i="3"/>
  <c r="B40" i="3"/>
  <c r="C40" i="3"/>
  <c r="D40" i="3"/>
  <c r="A41" i="3"/>
  <c r="B41" i="3"/>
  <c r="C41" i="3"/>
  <c r="D41" i="3"/>
  <c r="A42" i="3"/>
  <c r="B42" i="3"/>
  <c r="C42" i="3"/>
  <c r="D42" i="3"/>
  <c r="A43" i="3"/>
  <c r="B43" i="3"/>
  <c r="C43" i="3"/>
  <c r="D43" i="3"/>
  <c r="A44" i="3"/>
  <c r="B44" i="3"/>
  <c r="C44" i="3"/>
  <c r="D44" i="3"/>
  <c r="A45" i="3"/>
  <c r="B45" i="3"/>
  <c r="C45" i="3"/>
  <c r="D45" i="3"/>
  <c r="A46" i="3"/>
  <c r="B46" i="3"/>
  <c r="C46" i="3"/>
  <c r="D46" i="3"/>
  <c r="A47" i="3"/>
  <c r="B47" i="3"/>
  <c r="C47" i="3"/>
  <c r="D47" i="3"/>
  <c r="A48" i="3"/>
  <c r="B48" i="3"/>
  <c r="C48" i="3"/>
  <c r="D48" i="3"/>
  <c r="A49" i="3"/>
  <c r="B49" i="3"/>
  <c r="C49" i="3"/>
  <c r="D49" i="3"/>
  <c r="A50" i="3"/>
  <c r="B50" i="3"/>
  <c r="C50" i="3"/>
  <c r="D50" i="3"/>
  <c r="A51" i="3"/>
  <c r="B51" i="3"/>
  <c r="C51" i="3"/>
  <c r="D51" i="3"/>
  <c r="A52" i="3"/>
  <c r="B52" i="3"/>
  <c r="C52" i="3"/>
  <c r="D52" i="3"/>
  <c r="A53" i="3"/>
  <c r="B53" i="3"/>
  <c r="C53" i="3"/>
  <c r="D53" i="3"/>
  <c r="A54" i="3"/>
  <c r="B54" i="3"/>
  <c r="C54" i="3"/>
  <c r="D54" i="3"/>
  <c r="A55" i="3"/>
  <c r="B55" i="3"/>
  <c r="C55" i="3"/>
  <c r="D55" i="3"/>
  <c r="A56" i="3"/>
  <c r="B56" i="3"/>
  <c r="C56" i="3"/>
  <c r="D56" i="3"/>
  <c r="A57" i="3"/>
  <c r="B57" i="3"/>
  <c r="C57" i="3"/>
  <c r="D57" i="3"/>
  <c r="A58" i="3"/>
  <c r="B58" i="3"/>
  <c r="C58" i="3"/>
  <c r="D58" i="3"/>
  <c r="A59" i="3"/>
  <c r="B59" i="3"/>
  <c r="C59" i="3"/>
  <c r="D59" i="3"/>
  <c r="A60" i="3"/>
  <c r="B60" i="3"/>
  <c r="C60" i="3"/>
  <c r="D60" i="3"/>
  <c r="A61" i="3"/>
  <c r="B61" i="3"/>
  <c r="C61" i="3"/>
  <c r="D61" i="3"/>
  <c r="A62" i="3"/>
  <c r="B62" i="3"/>
  <c r="C62" i="3"/>
  <c r="D62" i="3"/>
  <c r="A63" i="3"/>
  <c r="B63" i="3"/>
  <c r="C63" i="3"/>
  <c r="D63" i="3"/>
  <c r="A64" i="3"/>
  <c r="B64" i="3"/>
  <c r="C64" i="3"/>
  <c r="D64" i="3"/>
  <c r="A65" i="3"/>
  <c r="B65" i="3"/>
  <c r="C65" i="3"/>
  <c r="D65" i="3"/>
  <c r="A66" i="3"/>
  <c r="B66" i="3"/>
  <c r="C66" i="3"/>
  <c r="D66" i="3"/>
  <c r="A67" i="3"/>
  <c r="B67" i="3"/>
  <c r="C67" i="3"/>
  <c r="D67" i="3"/>
  <c r="A68" i="3"/>
  <c r="B68" i="3"/>
  <c r="C68" i="3"/>
  <c r="D68" i="3"/>
  <c r="A69" i="3"/>
  <c r="B69" i="3"/>
  <c r="C69" i="3"/>
  <c r="D69" i="3"/>
  <c r="A70" i="3"/>
  <c r="B70" i="3"/>
  <c r="C70" i="3"/>
  <c r="D70" i="3"/>
  <c r="A71" i="3"/>
  <c r="B71" i="3"/>
  <c r="C71" i="3"/>
  <c r="D71" i="3"/>
  <c r="A72" i="3"/>
  <c r="B72" i="3"/>
  <c r="C72" i="3"/>
  <c r="D72" i="3"/>
  <c r="A73" i="3"/>
  <c r="B73" i="3"/>
  <c r="C73" i="3"/>
  <c r="D73" i="3"/>
  <c r="A74" i="3"/>
  <c r="B74" i="3"/>
  <c r="C74" i="3"/>
  <c r="D74" i="3"/>
  <c r="A75" i="3"/>
  <c r="B75" i="3"/>
  <c r="C75" i="3"/>
  <c r="D75" i="3"/>
  <c r="A76" i="3"/>
  <c r="B76" i="3"/>
  <c r="C76" i="3"/>
  <c r="D76" i="3"/>
  <c r="A78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A79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A80" i="3"/>
  <c r="B80" i="3"/>
  <c r="C80" i="3"/>
  <c r="D80" i="3"/>
  <c r="A81" i="3"/>
  <c r="B81" i="3"/>
  <c r="C81" i="3"/>
  <c r="D81" i="3"/>
  <c r="A82" i="3"/>
  <c r="B82" i="3"/>
  <c r="C82" i="3"/>
  <c r="D82" i="3"/>
  <c r="A83" i="3"/>
  <c r="B83" i="3"/>
  <c r="C83" i="3"/>
  <c r="D83" i="3"/>
  <c r="A84" i="3"/>
  <c r="B84" i="3"/>
  <c r="C84" i="3"/>
  <c r="D84" i="3"/>
  <c r="A85" i="3"/>
  <c r="B85" i="3"/>
  <c r="C85" i="3"/>
  <c r="D85" i="3"/>
  <c r="A86" i="3"/>
  <c r="B86" i="3"/>
  <c r="C86" i="3"/>
  <c r="D86" i="3"/>
  <c r="A87" i="3"/>
  <c r="B87" i="3"/>
  <c r="C87" i="3"/>
  <c r="D87" i="3"/>
  <c r="A88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A90" i="3"/>
  <c r="A94" i="3"/>
  <c r="N94" i="3"/>
  <c r="A95" i="3"/>
  <c r="J83" i="3"/>
  <c r="J10" i="3"/>
  <c r="J14" i="3"/>
  <c r="J18" i="3"/>
  <c r="J20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6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L24" i="3"/>
  <c r="L22" i="3"/>
  <c r="L20" i="3"/>
  <c r="L18" i="3"/>
  <c r="L17" i="3"/>
  <c r="L16" i="3"/>
  <c r="J82" i="3"/>
  <c r="J84" i="3"/>
  <c r="J80" i="3"/>
  <c r="L14" i="3"/>
  <c r="J5" i="3"/>
  <c r="J21" i="3"/>
  <c r="J19" i="3"/>
  <c r="J17" i="3"/>
  <c r="J15" i="3"/>
  <c r="J13" i="3"/>
  <c r="J11" i="3"/>
  <c r="J9" i="3"/>
  <c r="J7" i="3"/>
  <c r="L19" i="3"/>
  <c r="L21" i="3"/>
  <c r="L23" i="3"/>
  <c r="L25" i="3"/>
  <c r="I57" i="3"/>
  <c r="L33" i="3"/>
  <c r="I49" i="3"/>
  <c r="I65" i="3"/>
  <c r="L29" i="3"/>
  <c r="I45" i="3"/>
  <c r="I53" i="3"/>
  <c r="I61" i="3"/>
  <c r="I69" i="3"/>
  <c r="L27" i="3"/>
  <c r="L31" i="3"/>
  <c r="I43" i="3"/>
  <c r="I47" i="3"/>
  <c r="I51" i="3"/>
  <c r="I55" i="3"/>
  <c r="I59" i="3"/>
  <c r="I63" i="3"/>
  <c r="I67" i="3"/>
  <c r="I71" i="3"/>
  <c r="I82" i="3"/>
  <c r="I86" i="3"/>
  <c r="L26" i="3"/>
  <c r="L28" i="3"/>
  <c r="L30" i="3"/>
  <c r="L32" i="3"/>
  <c r="I36" i="3"/>
  <c r="I38" i="3"/>
  <c r="I40" i="3"/>
  <c r="I42" i="3"/>
  <c r="I44" i="3"/>
  <c r="I46" i="3"/>
  <c r="I48" i="3"/>
  <c r="I50" i="3"/>
  <c r="I52" i="3"/>
  <c r="I54" i="3"/>
  <c r="I56" i="3"/>
  <c r="I58" i="3"/>
  <c r="I60" i="3"/>
  <c r="I62" i="3"/>
  <c r="I64" i="3"/>
  <c r="I66" i="3"/>
  <c r="I68" i="3"/>
  <c r="I70" i="3"/>
  <c r="I72" i="3"/>
  <c r="I81" i="3"/>
  <c r="I5" i="3"/>
  <c r="I7" i="3"/>
  <c r="I9" i="3"/>
  <c r="I11" i="3"/>
  <c r="I13" i="3"/>
  <c r="I37" i="3"/>
  <c r="I39" i="3"/>
  <c r="I41" i="3"/>
  <c r="I74" i="3"/>
  <c r="I14" i="3"/>
  <c r="K14" i="3"/>
  <c r="I15" i="3"/>
  <c r="K15" i="3"/>
  <c r="I16" i="3"/>
  <c r="K16" i="3"/>
  <c r="I17" i="3"/>
  <c r="K18" i="3"/>
  <c r="I19" i="3"/>
  <c r="K20" i="3"/>
  <c r="I21" i="3"/>
  <c r="K22" i="3"/>
  <c r="I23" i="3"/>
  <c r="K24" i="3"/>
  <c r="I25" i="3"/>
  <c r="K28" i="3"/>
  <c r="I31" i="3"/>
  <c r="K32" i="3"/>
  <c r="I33" i="3"/>
  <c r="I6" i="3"/>
  <c r="I8" i="3"/>
  <c r="I10" i="3"/>
  <c r="I12" i="3"/>
  <c r="K17" i="3"/>
  <c r="I18" i="3"/>
  <c r="K19" i="3"/>
  <c r="I20" i="3"/>
  <c r="K21" i="3"/>
  <c r="I22" i="3"/>
  <c r="K23" i="3"/>
  <c r="I24" i="3"/>
  <c r="K25" i="3"/>
  <c r="I26" i="3"/>
  <c r="K29" i="3"/>
  <c r="K31" i="3"/>
  <c r="K33" i="3"/>
  <c r="I73" i="3"/>
  <c r="I76" i="3"/>
  <c r="K44" i="3"/>
  <c r="K48" i="3"/>
  <c r="K52" i="3"/>
  <c r="K56" i="3"/>
  <c r="K60" i="3"/>
  <c r="K64" i="3"/>
  <c r="K68" i="3"/>
  <c r="K72" i="3"/>
  <c r="K80" i="3"/>
  <c r="K82" i="3"/>
  <c r="I83" i="3"/>
  <c r="I85" i="3"/>
  <c r="I87" i="3"/>
  <c r="K43" i="3"/>
  <c r="K47" i="3"/>
  <c r="K49" i="3"/>
  <c r="K51" i="3"/>
  <c r="K53" i="3"/>
  <c r="K55" i="3"/>
  <c r="K57" i="3"/>
  <c r="K59" i="3"/>
  <c r="K63" i="3"/>
  <c r="K65" i="3"/>
  <c r="K67" i="3"/>
  <c r="K69" i="3"/>
  <c r="K71" i="3"/>
  <c r="K73" i="3"/>
  <c r="K84" i="3"/>
  <c r="K86" i="3"/>
  <c r="G75" i="3"/>
  <c r="E71" i="3"/>
  <c r="E10" i="3"/>
  <c r="E18" i="3"/>
  <c r="E76" i="3"/>
  <c r="E84" i="3"/>
  <c r="G74" i="3"/>
  <c r="E6" i="3"/>
  <c r="E14" i="3"/>
  <c r="E26" i="3"/>
  <c r="E22" i="3"/>
  <c r="G6" i="3"/>
  <c r="E7" i="3"/>
  <c r="E8" i="3"/>
  <c r="G10" i="3"/>
  <c r="E11" i="3"/>
  <c r="E12" i="3"/>
  <c r="G14" i="3"/>
  <c r="E15" i="3"/>
  <c r="E16" i="3"/>
  <c r="G18" i="3"/>
  <c r="E19" i="3"/>
  <c r="E20" i="3"/>
  <c r="G22" i="3"/>
  <c r="E23" i="3"/>
  <c r="E24" i="3"/>
  <c r="E28" i="3"/>
  <c r="E31" i="3"/>
  <c r="E32" i="3"/>
  <c r="E35" i="3"/>
  <c r="E36" i="3"/>
  <c r="G38" i="3"/>
  <c r="E39" i="3"/>
  <c r="E40" i="3"/>
  <c r="E44" i="3"/>
  <c r="E47" i="3"/>
  <c r="E48" i="3"/>
  <c r="E51" i="3"/>
  <c r="E52" i="3"/>
  <c r="G54" i="3"/>
  <c r="E55" i="3"/>
  <c r="E56" i="3"/>
  <c r="E60" i="3"/>
  <c r="E63" i="3"/>
  <c r="E64" i="3"/>
  <c r="E67" i="3"/>
  <c r="E68" i="3"/>
  <c r="G70" i="3"/>
  <c r="G8" i="3"/>
  <c r="E9" i="3"/>
  <c r="G12" i="3"/>
  <c r="E13" i="3"/>
  <c r="G16" i="3"/>
  <c r="E17" i="3"/>
  <c r="G20" i="3"/>
  <c r="E21" i="3"/>
  <c r="G24" i="3"/>
  <c r="E25" i="3"/>
  <c r="G28" i="3"/>
  <c r="G32" i="3"/>
  <c r="E33" i="3"/>
  <c r="G36" i="3"/>
  <c r="E37" i="3"/>
  <c r="G40" i="3"/>
  <c r="E41" i="3"/>
  <c r="G44" i="3"/>
  <c r="G48" i="3"/>
  <c r="E49" i="3"/>
  <c r="G52" i="3"/>
  <c r="E53" i="3"/>
  <c r="G56" i="3"/>
  <c r="E57" i="3"/>
  <c r="G60" i="3"/>
  <c r="G64" i="3"/>
  <c r="E65" i="3"/>
  <c r="G68" i="3"/>
  <c r="E69" i="3"/>
  <c r="G72" i="3"/>
  <c r="E80" i="3"/>
  <c r="E82" i="3"/>
  <c r="E86" i="3"/>
  <c r="E87" i="3"/>
  <c r="G7" i="3"/>
  <c r="G9" i="3"/>
  <c r="G11" i="3"/>
  <c r="G13" i="3"/>
  <c r="G15" i="3"/>
  <c r="G19" i="3"/>
  <c r="G23" i="3"/>
  <c r="G31" i="3"/>
  <c r="G39" i="3"/>
  <c r="G47" i="3"/>
  <c r="G55" i="3"/>
  <c r="G63" i="3"/>
  <c r="G71" i="3"/>
  <c r="G84" i="3"/>
  <c r="G87" i="3"/>
  <c r="G17" i="3"/>
  <c r="G21" i="3"/>
  <c r="G25" i="3"/>
  <c r="G33" i="3"/>
  <c r="G37" i="3"/>
  <c r="G41" i="3"/>
  <c r="G49" i="3"/>
  <c r="G53" i="3"/>
  <c r="G57" i="3"/>
  <c r="G65" i="3"/>
  <c r="G69" i="3"/>
  <c r="G80" i="3"/>
  <c r="G86" i="3"/>
  <c r="E5" i="3"/>
  <c r="G5" i="3"/>
  <c r="I35" i="3"/>
  <c r="G82" i="3"/>
  <c r="G61" i="3"/>
  <c r="G45" i="3"/>
  <c r="G29" i="3"/>
  <c r="G67" i="3"/>
  <c r="G59" i="3"/>
  <c r="G51" i="3"/>
  <c r="G43" i="3"/>
  <c r="G35" i="3"/>
  <c r="G27" i="3"/>
  <c r="G85" i="3"/>
  <c r="G81" i="3"/>
  <c r="G76" i="3"/>
  <c r="E61" i="3"/>
  <c r="E45" i="3"/>
  <c r="E29" i="3"/>
  <c r="E85" i="3"/>
  <c r="G62" i="3"/>
  <c r="E59" i="3"/>
  <c r="G46" i="3"/>
  <c r="E43" i="3"/>
  <c r="G30" i="3"/>
  <c r="E27" i="3"/>
  <c r="E38" i="3"/>
  <c r="E50" i="3"/>
  <c r="E81" i="3"/>
  <c r="E58" i="3"/>
  <c r="E62" i="3"/>
  <c r="K61" i="3"/>
  <c r="K45" i="3"/>
  <c r="K70" i="3"/>
  <c r="K66" i="3"/>
  <c r="K62" i="3"/>
  <c r="K58" i="3"/>
  <c r="K54" i="3"/>
  <c r="K50" i="3"/>
  <c r="K46" i="3"/>
  <c r="K42" i="3"/>
  <c r="K27" i="3"/>
  <c r="I34" i="3"/>
  <c r="I29" i="3"/>
  <c r="I27" i="3"/>
  <c r="G73" i="3"/>
  <c r="E73" i="3"/>
  <c r="G66" i="3"/>
  <c r="G58" i="3"/>
  <c r="G50" i="3"/>
  <c r="G42" i="3"/>
  <c r="G34" i="3"/>
  <c r="G26" i="3"/>
  <c r="E70" i="3"/>
  <c r="E30" i="3"/>
  <c r="E66" i="3"/>
  <c r="E42" i="3"/>
  <c r="G83" i="3"/>
  <c r="E46" i="3"/>
  <c r="E54" i="3"/>
  <c r="E34" i="3"/>
  <c r="K81" i="3"/>
  <c r="I30" i="3"/>
  <c r="K30" i="3"/>
  <c r="K26" i="3"/>
  <c r="E74" i="3"/>
  <c r="E72" i="3"/>
  <c r="K76" i="3"/>
  <c r="K74" i="3"/>
  <c r="I32" i="3"/>
  <c r="I28" i="3"/>
  <c r="L40" i="3"/>
  <c r="K40" i="3"/>
  <c r="L38" i="3"/>
  <c r="K38" i="3"/>
  <c r="L36" i="3"/>
  <c r="K36" i="3"/>
  <c r="L34" i="3"/>
  <c r="K34" i="3"/>
  <c r="L12" i="3"/>
  <c r="K12" i="3"/>
  <c r="L10" i="3"/>
  <c r="K10" i="3"/>
  <c r="L8" i="3"/>
  <c r="K8" i="3"/>
  <c r="L6" i="3"/>
  <c r="K6" i="3"/>
  <c r="L41" i="3"/>
  <c r="K41" i="3"/>
  <c r="L39" i="3"/>
  <c r="K39" i="3"/>
  <c r="L37" i="3"/>
  <c r="K37" i="3"/>
  <c r="L35" i="3"/>
  <c r="K35" i="3"/>
  <c r="L13" i="3"/>
  <c r="K13" i="3"/>
  <c r="L11" i="3"/>
  <c r="K11" i="3"/>
  <c r="L9" i="3"/>
  <c r="K9" i="3"/>
  <c r="L7" i="3"/>
  <c r="K7" i="3"/>
  <c r="L5" i="3"/>
  <c r="K5" i="3"/>
  <c r="E75" i="3"/>
  <c r="I75" i="3"/>
  <c r="F75" i="3"/>
  <c r="H5" i="3"/>
  <c r="H86" i="3"/>
  <c r="H80" i="3"/>
  <c r="H73" i="3"/>
  <c r="H57" i="3"/>
  <c r="H49" i="3"/>
  <c r="H41" i="3"/>
  <c r="H33" i="3"/>
  <c r="H17" i="3"/>
  <c r="H84" i="3"/>
  <c r="H71" i="3"/>
  <c r="H55" i="3"/>
  <c r="H47" i="3"/>
  <c r="H39" i="3"/>
  <c r="H31" i="3"/>
  <c r="H15" i="3"/>
  <c r="H11" i="3"/>
  <c r="H7" i="3"/>
  <c r="F86" i="3"/>
  <c r="F80" i="3"/>
  <c r="F73" i="3"/>
  <c r="F65" i="3"/>
  <c r="F61" i="3"/>
  <c r="F57" i="3"/>
  <c r="F53" i="3"/>
  <c r="F41" i="3"/>
  <c r="F37" i="3"/>
  <c r="F33" i="3"/>
  <c r="F29" i="3"/>
  <c r="F21" i="3"/>
  <c r="F17" i="3"/>
  <c r="F13" i="3"/>
  <c r="F9" i="3"/>
  <c r="F68" i="3"/>
  <c r="H66" i="3"/>
  <c r="F63" i="3"/>
  <c r="F60" i="3"/>
  <c r="F55" i="3"/>
  <c r="F52" i="3"/>
  <c r="H50" i="3"/>
  <c r="F47" i="3"/>
  <c r="F44" i="3"/>
  <c r="F39" i="3"/>
  <c r="F36" i="3"/>
  <c r="H34" i="3"/>
  <c r="F31" i="3"/>
  <c r="F28" i="3"/>
  <c r="F23" i="3"/>
  <c r="F20" i="3"/>
  <c r="H18" i="3"/>
  <c r="F12" i="3"/>
  <c r="H10" i="3"/>
  <c r="F70" i="3"/>
  <c r="F66" i="3"/>
  <c r="F14" i="3"/>
  <c r="F5" i="3"/>
  <c r="H69" i="3"/>
  <c r="H61" i="3"/>
  <c r="H53" i="3"/>
  <c r="H37" i="3"/>
  <c r="H29" i="3"/>
  <c r="H21" i="3"/>
  <c r="H87" i="3"/>
  <c r="H75" i="3"/>
  <c r="H59" i="3"/>
  <c r="H43" i="3"/>
  <c r="H27" i="3"/>
  <c r="H19" i="3"/>
  <c r="H13" i="3"/>
  <c r="H9" i="3"/>
  <c r="F87" i="3"/>
  <c r="H81" i="3"/>
  <c r="H72" i="3"/>
  <c r="H68" i="3"/>
  <c r="H64" i="3"/>
  <c r="H60" i="3"/>
  <c r="H56" i="3"/>
  <c r="H52" i="3"/>
  <c r="H48" i="3"/>
  <c r="H44" i="3"/>
  <c r="H40" i="3"/>
  <c r="H36" i="3"/>
  <c r="H32" i="3"/>
  <c r="H28" i="3"/>
  <c r="H24" i="3"/>
  <c r="H20" i="3"/>
  <c r="H16" i="3"/>
  <c r="H12" i="3"/>
  <c r="H8" i="3"/>
  <c r="H70" i="3"/>
  <c r="F67" i="3"/>
  <c r="F64" i="3"/>
  <c r="H62" i="3"/>
  <c r="F56" i="3"/>
  <c r="H54" i="3"/>
  <c r="F51" i="3"/>
  <c r="F48" i="3"/>
  <c r="H46" i="3"/>
  <c r="F40" i="3"/>
  <c r="H38" i="3"/>
  <c r="F35" i="3"/>
  <c r="F32" i="3"/>
  <c r="H30" i="3"/>
  <c r="F24" i="3"/>
  <c r="H22" i="3"/>
  <c r="F19" i="3"/>
  <c r="F16" i="3"/>
  <c r="H14" i="3"/>
  <c r="F11" i="3"/>
  <c r="F8" i="3"/>
  <c r="H6" i="3"/>
  <c r="F38" i="3"/>
  <c r="F22" i="3"/>
  <c r="F50" i="3"/>
  <c r="F26" i="3"/>
  <c r="F6" i="3"/>
  <c r="F84" i="3"/>
  <c r="F81" i="3"/>
  <c r="F18" i="3"/>
  <c r="F54" i="3"/>
  <c r="F72" i="3"/>
  <c r="F62" i="3"/>
  <c r="K87" i="3"/>
  <c r="K83" i="3"/>
  <c r="E83" i="3"/>
  <c r="L82" i="3"/>
  <c r="L80" i="3"/>
  <c r="L72" i="3"/>
  <c r="L68" i="3"/>
  <c r="L66" i="3"/>
  <c r="L64" i="3"/>
  <c r="L60" i="3"/>
  <c r="L58" i="3"/>
  <c r="L56" i="3"/>
  <c r="L52" i="3"/>
  <c r="L50" i="3"/>
  <c r="L48" i="3"/>
  <c r="L44" i="3"/>
  <c r="L42" i="3"/>
  <c r="H65" i="3"/>
  <c r="H25" i="3"/>
  <c r="H63" i="3"/>
  <c r="H23" i="3"/>
  <c r="F82" i="3"/>
  <c r="F69" i="3"/>
  <c r="F49" i="3"/>
  <c r="F25" i="3"/>
  <c r="F85" i="3"/>
  <c r="H42" i="3"/>
  <c r="F15" i="3"/>
  <c r="F7" i="3"/>
  <c r="F30" i="3"/>
  <c r="H74" i="3"/>
  <c r="H83" i="3"/>
  <c r="F76" i="3"/>
  <c r="F74" i="3"/>
  <c r="F46" i="3"/>
  <c r="F10" i="3"/>
  <c r="F71" i="3"/>
  <c r="K75" i="3"/>
  <c r="L86" i="3"/>
  <c r="L84" i="3"/>
  <c r="L81" i="3"/>
  <c r="L76" i="3"/>
  <c r="L73" i="3"/>
  <c r="L71" i="3"/>
  <c r="L69" i="3"/>
  <c r="L67" i="3"/>
  <c r="L65" i="3"/>
  <c r="L63" i="3"/>
  <c r="L59" i="3"/>
  <c r="L57" i="3"/>
  <c r="L55" i="3"/>
  <c r="L53" i="3"/>
  <c r="L51" i="3"/>
  <c r="L49" i="3"/>
  <c r="L47" i="3"/>
  <c r="L45" i="3"/>
  <c r="L43" i="3"/>
  <c r="K85" i="3"/>
  <c r="L61" i="3"/>
  <c r="F34" i="3"/>
  <c r="F42" i="3"/>
  <c r="H26" i="3"/>
  <c r="H58" i="3"/>
  <c r="L46" i="3"/>
  <c r="L54" i="3"/>
  <c r="L62" i="3"/>
  <c r="L70" i="3"/>
  <c r="L74" i="3"/>
  <c r="F58" i="3"/>
  <c r="F27" i="3"/>
  <c r="F43" i="3"/>
  <c r="F59" i="3"/>
  <c r="H76" i="3"/>
  <c r="H85" i="3"/>
  <c r="H35" i="3"/>
  <c r="H51" i="3"/>
  <c r="H67" i="3"/>
  <c r="H45" i="3"/>
  <c r="H82" i="3"/>
  <c r="F45" i="3"/>
  <c r="N83" i="3"/>
  <c r="N26" i="3"/>
  <c r="N42" i="3"/>
  <c r="N23" i="3"/>
  <c r="N63" i="3"/>
  <c r="N25" i="3"/>
  <c r="N65" i="3"/>
  <c r="F83" i="3"/>
  <c r="L83" i="3"/>
  <c r="L87" i="3"/>
  <c r="N6" i="3"/>
  <c r="N14" i="3"/>
  <c r="N22" i="3"/>
  <c r="N30" i="3"/>
  <c r="N38" i="3"/>
  <c r="N46" i="3"/>
  <c r="N54" i="3"/>
  <c r="N62" i="3"/>
  <c r="N70" i="3"/>
  <c r="N8" i="3"/>
  <c r="N12" i="3"/>
  <c r="N16" i="3"/>
  <c r="N20" i="3"/>
  <c r="N24" i="3"/>
  <c r="N28" i="3"/>
  <c r="N32" i="3"/>
  <c r="N36" i="3"/>
  <c r="N40" i="3"/>
  <c r="N44" i="3"/>
  <c r="N48" i="3"/>
  <c r="N52" i="3"/>
  <c r="N56" i="3"/>
  <c r="N60" i="3"/>
  <c r="N64" i="3"/>
  <c r="N68" i="3"/>
  <c r="N72" i="3"/>
  <c r="N81" i="3"/>
  <c r="N85" i="3"/>
  <c r="N9" i="3"/>
  <c r="N13" i="3"/>
  <c r="N19" i="3"/>
  <c r="N27" i="3"/>
  <c r="N35" i="3"/>
  <c r="N43" i="3"/>
  <c r="N51" i="3"/>
  <c r="N59" i="3"/>
  <c r="N67" i="3"/>
  <c r="N75" i="3"/>
  <c r="N87" i="3"/>
  <c r="N21" i="3"/>
  <c r="N29" i="3"/>
  <c r="N37" i="3"/>
  <c r="N45" i="3"/>
  <c r="N53" i="3"/>
  <c r="N61" i="3"/>
  <c r="N69" i="3"/>
  <c r="N82" i="3"/>
  <c r="N10" i="3"/>
  <c r="N18" i="3"/>
  <c r="N34" i="3"/>
  <c r="N50" i="3"/>
  <c r="N66" i="3"/>
  <c r="N7" i="3"/>
  <c r="N11" i="3"/>
  <c r="N15" i="3"/>
  <c r="N31" i="3"/>
  <c r="N39" i="3"/>
  <c r="N47" i="3"/>
  <c r="N55" i="3"/>
  <c r="N71" i="3"/>
  <c r="N84" i="3"/>
  <c r="N17" i="3"/>
  <c r="N33" i="3"/>
  <c r="N41" i="3"/>
  <c r="N49" i="3"/>
  <c r="N57" i="3"/>
  <c r="N73" i="3"/>
  <c r="N80" i="3"/>
  <c r="N86" i="3"/>
  <c r="N5" i="3"/>
  <c r="L85" i="3"/>
  <c r="L75" i="3"/>
  <c r="N74" i="3"/>
  <c r="N76" i="3"/>
  <c r="N58" i="3"/>
  <c r="M74" i="3"/>
  <c r="M5" i="3"/>
  <c r="M86" i="3"/>
  <c r="M80" i="3"/>
  <c r="M73" i="3"/>
  <c r="M57" i="3"/>
  <c r="M49" i="3"/>
  <c r="M41" i="3"/>
  <c r="M33" i="3"/>
  <c r="M17" i="3"/>
  <c r="M84" i="3"/>
  <c r="M71" i="3"/>
  <c r="M55" i="3"/>
  <c r="M47" i="3"/>
  <c r="M39" i="3"/>
  <c r="M31" i="3"/>
  <c r="M15" i="3"/>
  <c r="M11" i="3"/>
  <c r="M7" i="3"/>
  <c r="M66" i="3"/>
  <c r="M50" i="3"/>
  <c r="M34" i="3"/>
  <c r="M18" i="3"/>
  <c r="M10" i="3"/>
  <c r="M82" i="3"/>
  <c r="M69" i="3"/>
  <c r="M61" i="3"/>
  <c r="M53" i="3"/>
  <c r="M45" i="3"/>
  <c r="M37" i="3"/>
  <c r="M29" i="3"/>
  <c r="M21" i="3"/>
  <c r="M87" i="3"/>
  <c r="M75" i="3"/>
  <c r="M67" i="3"/>
  <c r="M59" i="3"/>
  <c r="M51" i="3"/>
  <c r="M43" i="3"/>
  <c r="M35" i="3"/>
  <c r="M27" i="3"/>
  <c r="M19" i="3"/>
  <c r="M13" i="3"/>
  <c r="M9" i="3"/>
  <c r="M85" i="3"/>
  <c r="M81" i="3"/>
  <c r="M76" i="3"/>
  <c r="M72" i="3"/>
  <c r="M68" i="3"/>
  <c r="M64" i="3"/>
  <c r="M60" i="3"/>
  <c r="M56" i="3"/>
  <c r="M52" i="3"/>
  <c r="M48" i="3"/>
  <c r="M44" i="3"/>
  <c r="M40" i="3"/>
  <c r="M36" i="3"/>
  <c r="M32" i="3"/>
  <c r="M28" i="3"/>
  <c r="M24" i="3"/>
  <c r="M20" i="3"/>
  <c r="M16" i="3"/>
  <c r="M12" i="3"/>
  <c r="M8" i="3"/>
  <c r="M70" i="3"/>
  <c r="M62" i="3"/>
  <c r="M54" i="3"/>
  <c r="M46" i="3"/>
  <c r="M38" i="3"/>
  <c r="M30" i="3"/>
  <c r="M22" i="3"/>
  <c r="M14" i="3"/>
  <c r="M6" i="3"/>
  <c r="M65" i="3"/>
  <c r="M25" i="3"/>
  <c r="M63" i="3"/>
  <c r="M23" i="3"/>
  <c r="M58" i="3"/>
  <c r="M42" i="3"/>
  <c r="M26" i="3"/>
  <c r="M8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SAndrade</author>
  </authors>
  <commentList>
    <comment ref="A8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SAndrade: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<sst xmlns="http://schemas.openxmlformats.org/spreadsheetml/2006/main" count="429" uniqueCount="132">
  <si>
    <t xml:space="preserve"> MARJAN INDÚSTRIA E COMÉRCIO LTDA                                                                                  TABELA DE PREÇOS</t>
  </si>
  <si>
    <t>COD</t>
  </si>
  <si>
    <t>CODIGO BARRAS</t>
  </si>
  <si>
    <t>Fabrica</t>
  </si>
  <si>
    <t>Max Cons</t>
  </si>
  <si>
    <t>APLAUSE 20MG - CAIXA COM 30 COMPRIMIDOS</t>
  </si>
  <si>
    <t>CALDE COMPRIMIDOS CAIXA COM 60</t>
  </si>
  <si>
    <t>ENDOFOLIN 5 MG COMPRIMIDOS CAIXA 30</t>
  </si>
  <si>
    <t>LOSARTEC 25MG COMPRIMIDOS CAIXA 10</t>
  </si>
  <si>
    <t>LOSARTEC 25MG COMPRIMIDOS CAIXA 30</t>
  </si>
  <si>
    <t>MONALESS 600 MG COM 60 CAPSULAS</t>
  </si>
  <si>
    <t>NICORD 2,5 MG COMPRIMIDOS CAIXA 20</t>
  </si>
  <si>
    <t>NICORD 5 MG COMPRIMIDOS CAIXA 20</t>
  </si>
  <si>
    <t>OSTENAN 70MG 04 COMPRIMIDOS</t>
  </si>
  <si>
    <t>PASALIX BL CAIXA 20 COMPRIMIDOS</t>
  </si>
  <si>
    <t>SONORIPAN CAIXA COM 30 COMPRIMIDOS</t>
  </si>
  <si>
    <t>TAKIL CREME BISNAGA COM 35 G</t>
  </si>
  <si>
    <t>TENAG COMPRIMIDOS CAIXA COM 20</t>
  </si>
  <si>
    <t>TENAVIT COMPRIMIDOS CAIXA COM 30</t>
  </si>
  <si>
    <t>TENSULAN CÁPSULAS CAIXA 30</t>
  </si>
  <si>
    <t>TRIVAGEL-N CREME BISNAGA 60 G</t>
  </si>
  <si>
    <t>VAGI-C 250MG COMPRIMIDOS CX COM 06</t>
  </si>
  <si>
    <t>VECASTEN COMPRIMIDOS CAIXA COM 20</t>
  </si>
  <si>
    <t xml:space="preserve">VICOG COMPRIMIDOS CAIXA COM 30 </t>
  </si>
  <si>
    <t>VITERGAN MASTER CX COM 30 CAPSULAS</t>
  </si>
  <si>
    <t>VITERGAN ZINCO COMPRIMIDOS CAIXA 30</t>
  </si>
  <si>
    <t xml:space="preserve">VITERGAN ZINCO PL 30 COMPRIMIDOS </t>
  </si>
  <si>
    <t xml:space="preserve">MAGNEN B6 COMP REVESTIDO CAIXA 30 </t>
  </si>
  <si>
    <t>A Marjan Indústria e Comércio Ltda se reserva o direito de efetuar entregas parciais caso ocorra falta de qualquer produto.</t>
  </si>
  <si>
    <t>MONALESS 600 MG COM 30 CAPSULAS</t>
  </si>
  <si>
    <t>Sugestão</t>
  </si>
  <si>
    <t>MAGSTRESS 36 CÁPSULAS</t>
  </si>
  <si>
    <t>CODIGO GGREM</t>
  </si>
  <si>
    <t>FOLIRON ITF SUSPENSÃO ORAL FR 30ML</t>
  </si>
  <si>
    <t xml:space="preserve">  Janice Mascarenhas Marques</t>
  </si>
  <si>
    <t xml:space="preserve">  Diretora Administrativa</t>
  </si>
  <si>
    <t>VECASTEN COMPRIMIDOS CAIXA COM 30</t>
  </si>
  <si>
    <t>CALDÊ  MAG C/ 60 COMPR</t>
  </si>
  <si>
    <t>Distrib.</t>
  </si>
  <si>
    <t>VITERGAN MASTER CX COM 10 CAPSULAS</t>
  </si>
  <si>
    <t>VITERGAN ZINCO COMPRIMIDOS CAIXA 10</t>
  </si>
  <si>
    <t xml:space="preserve">VITERGAN ZINCO PL 10 COMPRIMIDOS </t>
  </si>
  <si>
    <t>MONALESS 600 MG COM 10 CAPSULAS</t>
  </si>
  <si>
    <t xml:space="preserve">VICOG COMPRIMIDOS CAIXA COM 10 </t>
  </si>
  <si>
    <t>524812030007704</t>
  </si>
  <si>
    <t>524801804115417</t>
  </si>
  <si>
    <t>524813010008003</t>
  </si>
  <si>
    <t>524803301110411</t>
  </si>
  <si>
    <t>524800905112415</t>
  </si>
  <si>
    <t>524804201136417</t>
  </si>
  <si>
    <t>524804101115418</t>
  </si>
  <si>
    <t>524801702118417</t>
  </si>
  <si>
    <t>524801704110413</t>
  </si>
  <si>
    <t>524802201163418</t>
  </si>
  <si>
    <t>524803701119416</t>
  </si>
  <si>
    <t>524802501116415</t>
  </si>
  <si>
    <t>524802601161412</t>
  </si>
  <si>
    <t>524803601114315</t>
  </si>
  <si>
    <t>524803501111314</t>
  </si>
  <si>
    <t>524802901114428</t>
  </si>
  <si>
    <t>524803101111422</t>
  </si>
  <si>
    <t>524803201116426</t>
  </si>
  <si>
    <t>FOLIRON COMP REV CT C/ 30</t>
  </si>
  <si>
    <t>VITERSOL D GTS FR C/ 20 ML</t>
  </si>
  <si>
    <t>VITERSOL D CAP CT C/ 60</t>
  </si>
  <si>
    <t>TENAVIT COMPRIMIDOS CAIXA COM 10</t>
  </si>
  <si>
    <t>TENAG COMPRIMIDOS CAIXA COM 10</t>
  </si>
  <si>
    <t>PROSTAT-HPB CAPSULAS CAIXA COM 30</t>
  </si>
  <si>
    <t>PROSTAT-HPB CAPSULAS CAIXA COM 10</t>
  </si>
  <si>
    <t>TENSULAN CÁPSULAS CAIXA 10</t>
  </si>
  <si>
    <t xml:space="preserve">MAGNEN B6 COMP REVESTIDO CAIXA 10 </t>
  </si>
  <si>
    <t xml:space="preserve">BARIVIT COMP REV MASTIGÁVEL CT C/ 60 </t>
  </si>
  <si>
    <t>CALDE K2 COMP REV CT C/ 30</t>
  </si>
  <si>
    <t>NORMATEN FIT SACHE CT C/ 10</t>
  </si>
  <si>
    <t>TENFLAX SACHE CT C/ 30</t>
  </si>
  <si>
    <t>APLAUSE COMP REV CT C/ 20 OR</t>
  </si>
  <si>
    <t>PERMEAR 300MG COMPRIMIDOS CAIXA 20</t>
  </si>
  <si>
    <t>PERMEAR 300MG COMPRIMIDOS CAIXA 30</t>
  </si>
  <si>
    <t>VINOQ 10 30 CAP</t>
  </si>
  <si>
    <t>Aum</t>
  </si>
  <si>
    <t>PERMEAR 300MG COMPRIMIDOS CAIXA 10</t>
  </si>
  <si>
    <t>LEGENDA</t>
  </si>
  <si>
    <t>Produtos informados somente base Sammed (não informado revistas e equipe)</t>
  </si>
  <si>
    <t>PREFOLIN CAP CT C/ 30</t>
  </si>
  <si>
    <t>Zona Franca - 18%</t>
  </si>
  <si>
    <t>7896226105505</t>
  </si>
  <si>
    <t>17,5%</t>
  </si>
  <si>
    <t>ENDOFOLIN 2 MG COMPRIMIDOS CAIXA 30</t>
  </si>
  <si>
    <t>ENDOFOLIN 5 MG COMPRIMIDOS CAIXA 90</t>
  </si>
  <si>
    <t>KEFERIM SUSP ORAL FR C/ 30ML OR</t>
  </si>
  <si>
    <t>BARIVIT LARANJA COM REV MAST CT C/60 OR</t>
  </si>
  <si>
    <t>TENFLAX PLUS SACHE CT C/ 30</t>
  </si>
  <si>
    <t>ZINCOPRO CAP DURA CT C/ 6 OR</t>
  </si>
  <si>
    <t>ZINCOPRO SACHE CT C/ 4 OR</t>
  </si>
  <si>
    <t>CALDE KM COMP REV CT C/ 30 OR</t>
  </si>
  <si>
    <t>524816070008103</t>
  </si>
  <si>
    <t>524816090008203</t>
  </si>
  <si>
    <t>PASALIX PI 500MG CAIXA 20 COMPRIMIDOS</t>
  </si>
  <si>
    <t>OMEGAFOLIN CAP MOLE CT C/60 OR</t>
  </si>
  <si>
    <t>VECASTEN GEL BG C/150G OR</t>
  </si>
  <si>
    <t>MAXIFOLIN COM REV CT C/60 OR</t>
  </si>
  <si>
    <t>524817040008403</t>
  </si>
  <si>
    <t>524817040008503</t>
  </si>
  <si>
    <t>COLATEN 30 CÁPSULAS GELATINOSAS</t>
  </si>
  <si>
    <t>PRODUTOS MEDICAMENTOS</t>
  </si>
  <si>
    <t>PRODUTOS NÃO MEDICAMENTOS</t>
  </si>
  <si>
    <t>COLATEN 60 CÁPSULAS GELATINOSAS</t>
  </si>
  <si>
    <t>TENFLAX PLUS SACHE CT C/ 45</t>
  </si>
  <si>
    <t>ZINCOPRO CAP DURA CT C/ 30 OR</t>
  </si>
  <si>
    <t>ZINCOPRO CAP DURA CT C/ 15 OR</t>
  </si>
  <si>
    <t>PASALIX BL CAIXA 30 COMPRIMIDOS</t>
  </si>
  <si>
    <t>PASALIX PI 500MG CAIXA 30 COMPRIMIDOS</t>
  </si>
  <si>
    <t xml:space="preserve">VICOG COMPRIMIDOS CAIXA COM 90 </t>
  </si>
  <si>
    <t>524819020008603</t>
  </si>
  <si>
    <t>NCM</t>
  </si>
  <si>
    <t>LISTA PREÇOS</t>
  </si>
  <si>
    <t>3004.90.99</t>
  </si>
  <si>
    <t>Negativa</t>
  </si>
  <si>
    <t>3004.50.50</t>
  </si>
  <si>
    <t>3004.90.19</t>
  </si>
  <si>
    <t>3004.50.90</t>
  </si>
  <si>
    <t>3004.90.69</t>
  </si>
  <si>
    <t>3004.90.59</t>
  </si>
  <si>
    <t>3004.50.40</t>
  </si>
  <si>
    <t>3004.20.99</t>
  </si>
  <si>
    <t>2106.90.30</t>
  </si>
  <si>
    <t>Liberado</t>
  </si>
  <si>
    <t>3503.00.19</t>
  </si>
  <si>
    <t>2106.90.90</t>
  </si>
  <si>
    <t>3304.99.10</t>
  </si>
  <si>
    <t>Data : 01/04/2019</t>
  </si>
  <si>
    <t>VIGÊNCIA A PARTIR DE 01/04/2019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</si>
</sst>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_-;\-* #,##0.000_-;_-* &quot;-&quot;??_-;_-@_-"/>
  </numFmts>
  <fonts count="43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rgb="FFFF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9"/>
      <color theme="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sz val="16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16" applyNumberFormat="0" applyAlignment="0" applyProtection="0"/>
    <xf numFmtId="0" fontId="9" fillId="22" borderId="17" applyNumberFormat="0" applyAlignment="0" applyProtection="0"/>
    <xf numFmtId="0" fontId="10" fillId="0" borderId="18" applyNumberFormat="0" applyFill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11" fillId="29" borderId="16" applyNumberFormat="0" applyAlignment="0" applyProtection="0"/>
    <xf numFmtId="0" fontId="12" fillId="30" borderId="0" applyNumberFormat="0" applyBorder="0" applyAlignment="0" applyProtection="0"/>
    <xf numFmtId="0" fontId="13" fillId="31" borderId="0" applyNumberFormat="0" applyBorder="0" applyAlignment="0" applyProtection="0"/>
    <xf numFmtId="0" fontId="5" fillId="32" borderId="19" applyNumberFormat="0" applyFont="0" applyAlignment="0" applyProtection="0"/>
    <xf numFmtId="9" fontId="5" fillId="0" borderId="0" applyFont="0" applyFill="0" applyBorder="0" applyAlignment="0" applyProtection="0"/>
    <xf numFmtId="0" fontId="14" fillId="21" borderId="20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1" applyNumberFormat="0" applyFill="0" applyAlignment="0" applyProtection="0"/>
    <xf numFmtId="0" fontId="19" fillId="0" borderId="22" applyNumberFormat="0" applyFill="0" applyAlignment="0" applyProtection="0"/>
    <xf numFmtId="0" fontId="20" fillId="0" borderId="23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24" applyNumberFormat="0" applyFill="0" applyAlignment="0" applyProtection="0"/>
    <xf numFmtId="43" fontId="5" fillId="0" borderId="0" applyFont="0" applyFill="0" applyBorder="0" applyAlignment="0" applyProtection="0"/>
  </cellStyleXfs>
  <cellXfs count="170">
    <xf numFmtId="0" fontId="0" fillId="0" borderId="0" xfId="0"/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22" fillId="0" borderId="0" xfId="0" applyFont="1" applyAlignment="1"/>
    <xf numFmtId="0" fontId="23" fillId="0" borderId="0" xfId="0" applyFont="1" applyAlignment="1"/>
    <xf numFmtId="4" fontId="22" fillId="0" borderId="0" xfId="0" applyNumberFormat="1" applyFont="1" applyAlignment="1"/>
    <xf numFmtId="1" fontId="22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 horizontal="center"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2" fontId="1" fillId="0" borderId="8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/>
    <xf numFmtId="0" fontId="24" fillId="0" borderId="14" xfId="0" applyFont="1" applyBorder="1" applyAlignment="1"/>
    <xf numFmtId="0" fontId="24" fillId="0" borderId="0" xfId="0" applyFont="1" applyAlignment="1"/>
    <xf numFmtId="0" fontId="25" fillId="0" borderId="0" xfId="0" applyFont="1" applyAlignment="1"/>
    <xf numFmtId="0" fontId="26" fillId="0" borderId="0" xfId="0" applyFont="1" applyAlignment="1"/>
    <xf numFmtId="4" fontId="22" fillId="0" borderId="5" xfId="0" applyNumberFormat="1" applyFont="1" applyBorder="1" applyAlignment="1"/>
    <xf numFmtId="1" fontId="22" fillId="0" borderId="5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left" vertical="center"/>
    </xf>
    <xf numFmtId="0" fontId="24" fillId="0" borderId="5" xfId="0" applyFont="1" applyBorder="1" applyAlignment="1"/>
    <xf numFmtId="1" fontId="22" fillId="0" borderId="1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4" fontId="29" fillId="33" borderId="6" xfId="0" applyNumberFormat="1" applyFont="1" applyFill="1" applyBorder="1" applyAlignment="1">
      <alignment horizontal="center" vertical="center"/>
    </xf>
    <xf numFmtId="4" fontId="27" fillId="0" borderId="1" xfId="0" applyNumberFormat="1" applyFont="1" applyFill="1" applyBorder="1" applyAlignment="1">
      <alignment vertical="center"/>
    </xf>
    <xf numFmtId="4" fontId="27" fillId="0" borderId="0" xfId="0" applyNumberFormat="1" applyFont="1" applyAlignment="1"/>
    <xf numFmtId="4" fontId="29" fillId="33" borderId="15" xfId="0" applyNumberFormat="1" applyFont="1" applyFill="1" applyBorder="1" applyAlignment="1">
      <alignment horizontal="center" vertical="center"/>
    </xf>
    <xf numFmtId="1" fontId="22" fillId="0" borderId="6" xfId="0" applyNumberFormat="1" applyFont="1" applyFill="1" applyBorder="1" applyAlignment="1">
      <alignment horizontal="center" vertical="center"/>
    </xf>
    <xf numFmtId="0" fontId="22" fillId="34" borderId="0" xfId="0" applyFont="1" applyFill="1" applyAlignment="1"/>
    <xf numFmtId="4" fontId="27" fillId="0" borderId="6" xfId="0" applyNumberFormat="1" applyFont="1" applyFill="1" applyBorder="1" applyAlignment="1">
      <alignment vertical="center"/>
    </xf>
    <xf numFmtId="1" fontId="33" fillId="0" borderId="0" xfId="0" applyNumberFormat="1" applyFont="1" applyAlignment="1">
      <alignment horizontal="center"/>
    </xf>
    <xf numFmtId="0" fontId="34" fillId="0" borderId="2" xfId="0" applyFont="1" applyFill="1" applyBorder="1" applyAlignment="1">
      <alignment horizontal="left" vertical="center"/>
    </xf>
    <xf numFmtId="0" fontId="34" fillId="0" borderId="3" xfId="0" applyFont="1" applyFill="1" applyBorder="1" applyAlignment="1">
      <alignment horizontal="left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vertical="center"/>
    </xf>
    <xf numFmtId="2" fontId="35" fillId="0" borderId="3" xfId="0" applyNumberFormat="1" applyFont="1" applyFill="1" applyBorder="1" applyAlignment="1">
      <alignment horizontal="center" vertical="center"/>
    </xf>
    <xf numFmtId="2" fontId="34" fillId="0" borderId="3" xfId="0" applyNumberFormat="1" applyFont="1" applyFill="1" applyBorder="1" applyAlignment="1">
      <alignment horizontal="center" vertical="center"/>
    </xf>
    <xf numFmtId="2" fontId="34" fillId="0" borderId="4" xfId="0" applyNumberFormat="1" applyFont="1" applyFill="1" applyBorder="1" applyAlignment="1">
      <alignment horizontal="center" vertical="center"/>
    </xf>
    <xf numFmtId="2" fontId="34" fillId="0" borderId="4" xfId="0" applyNumberFormat="1" applyFont="1" applyFill="1" applyBorder="1" applyAlignment="1">
      <alignment horizontal="right" vertical="center"/>
    </xf>
    <xf numFmtId="0" fontId="36" fillId="0" borderId="0" xfId="0" applyFont="1"/>
    <xf numFmtId="1" fontId="35" fillId="0" borderId="5" xfId="0" applyNumberFormat="1" applyFont="1" applyBorder="1" applyAlignment="1">
      <alignment horizontal="center" vertical="center"/>
    </xf>
    <xf numFmtId="0" fontId="35" fillId="0" borderId="5" xfId="0" applyFont="1" applyBorder="1" applyAlignment="1">
      <alignment vertical="center"/>
    </xf>
    <xf numFmtId="4" fontId="35" fillId="0" borderId="5" xfId="0" applyNumberFormat="1" applyFont="1" applyBorder="1" applyAlignment="1">
      <alignment horizontal="center" vertical="center"/>
    </xf>
    <xf numFmtId="4" fontId="34" fillId="33" borderId="6" xfId="0" applyNumberFormat="1" applyFont="1" applyFill="1" applyBorder="1" applyAlignment="1">
      <alignment horizontal="center" vertical="center"/>
    </xf>
    <xf numFmtId="1" fontId="37" fillId="0" borderId="12" xfId="0" applyNumberFormat="1" applyFont="1" applyFill="1" applyBorder="1" applyAlignment="1">
      <alignment horizontal="center" vertical="center"/>
    </xf>
    <xf numFmtId="0" fontId="37" fillId="0" borderId="12" xfId="0" applyNumberFormat="1" applyFont="1" applyFill="1" applyBorder="1" applyAlignment="1">
      <alignment vertical="center"/>
    </xf>
    <xf numFmtId="4" fontId="37" fillId="0" borderId="12" xfId="0" applyNumberFormat="1" applyFont="1" applyFill="1" applyBorder="1" applyAlignment="1">
      <alignment vertical="center"/>
    </xf>
    <xf numFmtId="1" fontId="37" fillId="0" borderId="1" xfId="0" applyNumberFormat="1" applyFont="1" applyFill="1" applyBorder="1" applyAlignment="1">
      <alignment horizontal="center" vertical="center"/>
    </xf>
    <xf numFmtId="4" fontId="37" fillId="0" borderId="1" xfId="0" applyNumberFormat="1" applyFont="1" applyFill="1" applyBorder="1" applyAlignment="1">
      <alignment vertical="center"/>
    </xf>
    <xf numFmtId="1" fontId="35" fillId="0" borderId="1" xfId="0" applyNumberFormat="1" applyFont="1" applyFill="1" applyBorder="1" applyAlignment="1">
      <alignment horizontal="center" vertical="center"/>
    </xf>
    <xf numFmtId="0" fontId="37" fillId="0" borderId="1" xfId="0" applyNumberFormat="1" applyFont="1" applyFill="1" applyBorder="1" applyAlignment="1">
      <alignment vertical="center"/>
    </xf>
    <xf numFmtId="0" fontId="35" fillId="0" borderId="1" xfId="0" applyNumberFormat="1" applyFont="1" applyFill="1" applyBorder="1" applyAlignment="1">
      <alignment vertical="center"/>
    </xf>
    <xf numFmtId="1" fontId="37" fillId="34" borderId="1" xfId="0" applyNumberFormat="1" applyFont="1" applyFill="1" applyBorder="1" applyAlignment="1">
      <alignment horizontal="center" vertical="center"/>
    </xf>
    <xf numFmtId="4" fontId="37" fillId="34" borderId="1" xfId="0" applyNumberFormat="1" applyFont="1" applyFill="1" applyBorder="1" applyAlignment="1">
      <alignment vertical="center"/>
    </xf>
    <xf numFmtId="1" fontId="37" fillId="0" borderId="6" xfId="0" applyNumberFormat="1" applyFont="1" applyFill="1" applyBorder="1" applyAlignment="1">
      <alignment horizontal="center" vertical="center"/>
    </xf>
    <xf numFmtId="4" fontId="37" fillId="0" borderId="6" xfId="0" applyNumberFormat="1" applyFont="1" applyFill="1" applyBorder="1" applyAlignment="1">
      <alignment vertical="center"/>
    </xf>
    <xf numFmtId="1" fontId="37" fillId="0" borderId="0" xfId="0" applyNumberFormat="1" applyFont="1" applyAlignment="1">
      <alignment horizontal="center"/>
    </xf>
    <xf numFmtId="1" fontId="37" fillId="0" borderId="0" xfId="0" applyNumberFormat="1" applyFont="1" applyAlignment="1">
      <alignment horizontal="center" vertical="center"/>
    </xf>
    <xf numFmtId="0" fontId="37" fillId="0" borderId="0" xfId="0" applyFont="1" applyAlignment="1"/>
    <xf numFmtId="4" fontId="37" fillId="0" borderId="0" xfId="0" applyNumberFormat="1" applyFont="1" applyAlignment="1"/>
    <xf numFmtId="4" fontId="34" fillId="33" borderId="15" xfId="0" applyNumberFormat="1" applyFont="1" applyFill="1" applyBorder="1" applyAlignment="1">
      <alignment horizontal="center" vertical="center"/>
    </xf>
    <xf numFmtId="0" fontId="37" fillId="0" borderId="8" xfId="0" applyNumberFormat="1" applyFont="1" applyFill="1" applyBorder="1" applyAlignment="1">
      <alignment vertical="center"/>
    </xf>
    <xf numFmtId="1" fontId="37" fillId="0" borderId="5" xfId="0" applyNumberFormat="1" applyFont="1" applyBorder="1" applyAlignment="1">
      <alignment horizontal="center"/>
    </xf>
    <xf numFmtId="1" fontId="37" fillId="0" borderId="5" xfId="0" applyNumberFormat="1" applyFont="1" applyBorder="1" applyAlignment="1">
      <alignment horizontal="left" vertical="center"/>
    </xf>
    <xf numFmtId="4" fontId="37" fillId="0" borderId="5" xfId="0" applyNumberFormat="1" applyFont="1" applyBorder="1" applyAlignment="1"/>
    <xf numFmtId="0" fontId="35" fillId="0" borderId="13" xfId="0" applyFont="1" applyFill="1" applyBorder="1" applyAlignment="1">
      <alignment horizontal="left" vertical="center"/>
    </xf>
    <xf numFmtId="0" fontId="35" fillId="0" borderId="5" xfId="0" applyFont="1" applyFill="1" applyBorder="1" applyAlignment="1">
      <alignment horizontal="left" vertical="center"/>
    </xf>
    <xf numFmtId="0" fontId="36" fillId="0" borderId="5" xfId="0" applyFont="1" applyBorder="1" applyAlignment="1"/>
    <xf numFmtId="0" fontId="36" fillId="0" borderId="14" xfId="0" applyFont="1" applyBorder="1" applyAlignment="1"/>
    <xf numFmtId="0" fontId="35" fillId="0" borderId="7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2" fontId="35" fillId="0" borderId="0" xfId="0" applyNumberFormat="1" applyFont="1" applyFill="1" applyBorder="1" applyAlignment="1">
      <alignment horizontal="center" vertical="center"/>
    </xf>
    <xf numFmtId="2" fontId="35" fillId="0" borderId="8" xfId="0" applyNumberFormat="1" applyFont="1" applyBorder="1" applyAlignment="1">
      <alignment horizontal="center" vertical="center"/>
    </xf>
    <xf numFmtId="0" fontId="34" fillId="0" borderId="7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2" fontId="34" fillId="0" borderId="0" xfId="0" applyNumberFormat="1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vertical="center"/>
    </xf>
    <xf numFmtId="2" fontId="35" fillId="0" borderId="8" xfId="0" applyNumberFormat="1" applyFont="1" applyFill="1" applyBorder="1" applyAlignment="1">
      <alignment horizontal="right" vertical="center"/>
    </xf>
    <xf numFmtId="0" fontId="35" fillId="0" borderId="9" xfId="0" applyFont="1" applyFill="1" applyBorder="1" applyAlignment="1">
      <alignment vertical="center"/>
    </xf>
    <xf numFmtId="0" fontId="35" fillId="0" borderId="10" xfId="0" applyFont="1" applyFill="1" applyBorder="1" applyAlignment="1">
      <alignment vertical="center"/>
    </xf>
    <xf numFmtId="0" fontId="35" fillId="0" borderId="10" xfId="0" applyFont="1" applyFill="1" applyBorder="1" applyAlignment="1">
      <alignment horizontal="left" vertical="center"/>
    </xf>
    <xf numFmtId="2" fontId="35" fillId="0" borderId="10" xfId="0" applyNumberFormat="1" applyFont="1" applyFill="1" applyBorder="1" applyAlignment="1">
      <alignment horizontal="center" vertical="center"/>
    </xf>
    <xf numFmtId="2" fontId="35" fillId="0" borderId="11" xfId="0" applyNumberFormat="1" applyFont="1" applyBorder="1" applyAlignment="1">
      <alignment horizontal="center" vertical="center"/>
    </xf>
    <xf numFmtId="0" fontId="35" fillId="0" borderId="1" xfId="0" applyNumberFormat="1" applyFont="1" applyFill="1" applyBorder="1" applyAlignment="1">
      <alignment horizontal="left" vertical="center"/>
    </xf>
    <xf numFmtId="0" fontId="37" fillId="0" borderId="6" xfId="0" applyNumberFormat="1" applyFont="1" applyFill="1" applyBorder="1" applyAlignment="1">
      <alignment vertical="center"/>
    </xf>
    <xf numFmtId="0" fontId="33" fillId="0" borderId="0" xfId="0" applyFont="1" applyAlignment="1">
      <alignment horizontal="center"/>
    </xf>
    <xf numFmtId="164" fontId="33" fillId="0" borderId="1" xfId="43" applyNumberFormat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164" fontId="33" fillId="0" borderId="6" xfId="43" applyNumberFormat="1" applyFont="1" applyBorder="1" applyAlignment="1">
      <alignment horizontal="center"/>
    </xf>
    <xf numFmtId="164" fontId="33" fillId="0" borderId="12" xfId="43" applyNumberFormat="1" applyFont="1" applyBorder="1" applyAlignment="1">
      <alignment horizontal="center"/>
    </xf>
    <xf numFmtId="10" fontId="5" fillId="0" borderId="12" xfId="33" applyNumberFormat="1" applyFont="1" applyBorder="1" applyAlignment="1">
      <alignment horizontal="center" vertical="center"/>
    </xf>
    <xf numFmtId="10" fontId="5" fillId="0" borderId="1" xfId="33" applyNumberFormat="1" applyFont="1" applyBorder="1" applyAlignment="1">
      <alignment horizontal="center"/>
    </xf>
    <xf numFmtId="10" fontId="5" fillId="0" borderId="6" xfId="33" applyNumberFormat="1" applyFont="1" applyBorder="1" applyAlignment="1">
      <alignment horizontal="center"/>
    </xf>
    <xf numFmtId="0" fontId="37" fillId="0" borderId="11" xfId="0" applyNumberFormat="1" applyFont="1" applyFill="1" applyBorder="1" applyAlignment="1">
      <alignment vertical="center" wrapText="1"/>
    </xf>
    <xf numFmtId="10" fontId="5" fillId="0" borderId="12" xfId="33" applyNumberFormat="1" applyFont="1" applyBorder="1" applyAlignment="1">
      <alignment horizontal="center"/>
    </xf>
    <xf numFmtId="1" fontId="36" fillId="0" borderId="0" xfId="0" applyNumberFormat="1" applyFont="1"/>
    <xf numFmtId="1" fontId="33" fillId="0" borderId="1" xfId="43" applyNumberFormat="1" applyFont="1" applyBorder="1" applyAlignment="1">
      <alignment horizontal="center"/>
    </xf>
    <xf numFmtId="1" fontId="33" fillId="0" borderId="1" xfId="0" applyNumberFormat="1" applyFont="1" applyBorder="1" applyAlignment="1">
      <alignment horizontal="center"/>
    </xf>
    <xf numFmtId="1" fontId="32" fillId="0" borderId="1" xfId="0" applyNumberFormat="1" applyFont="1" applyBorder="1" applyAlignment="1">
      <alignment horizontal="center"/>
    </xf>
    <xf numFmtId="1" fontId="38" fillId="0" borderId="1" xfId="0" applyNumberFormat="1" applyFont="1" applyBorder="1" applyAlignment="1">
      <alignment horizontal="center"/>
    </xf>
    <xf numFmtId="1" fontId="33" fillId="0" borderId="6" xfId="43" applyNumberFormat="1" applyFont="1" applyBorder="1" applyAlignment="1">
      <alignment horizontal="center"/>
    </xf>
    <xf numFmtId="1" fontId="33" fillId="0" borderId="12" xfId="43" applyNumberFormat="1" applyFont="1" applyBorder="1" applyAlignment="1">
      <alignment horizontal="center"/>
    </xf>
    <xf numFmtId="1" fontId="26" fillId="0" borderId="0" xfId="0" applyNumberFormat="1" applyFont="1" applyAlignment="1">
      <alignment horizontal="center"/>
    </xf>
    <xf numFmtId="1" fontId="22" fillId="36" borderId="0" xfId="0" applyNumberFormat="1" applyFont="1" applyFill="1" applyAlignment="1">
      <alignment horizontal="center"/>
    </xf>
    <xf numFmtId="1" fontId="22" fillId="0" borderId="0" xfId="0" applyNumberFormat="1" applyFont="1" applyAlignment="1">
      <alignment horizontal="left" vertical="center"/>
    </xf>
    <xf numFmtId="0" fontId="22" fillId="0" borderId="0" xfId="0" applyFont="1" applyBorder="1" applyAlignment="1"/>
    <xf numFmtId="2" fontId="2" fillId="35" borderId="3" xfId="0" applyNumberFormat="1" applyFont="1" applyFill="1" applyBorder="1" applyAlignment="1">
      <alignment horizontal="center" vertical="center"/>
    </xf>
    <xf numFmtId="2" fontId="2" fillId="35" borderId="4" xfId="0" applyNumberFormat="1" applyFont="1" applyFill="1" applyBorder="1" applyAlignment="1">
      <alignment horizontal="center" vertical="center"/>
    </xf>
    <xf numFmtId="2" fontId="2" fillId="35" borderId="4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vertical="center"/>
    </xf>
    <xf numFmtId="1" fontId="22" fillId="0" borderId="0" xfId="0" applyNumberFormat="1" applyFont="1" applyBorder="1" applyAlignment="1">
      <alignment horizontal="left" vertical="center"/>
    </xf>
    <xf numFmtId="1" fontId="40" fillId="0" borderId="5" xfId="0" applyNumberFormat="1" applyFont="1" applyBorder="1" applyAlignment="1">
      <alignment horizontal="center" vertical="center"/>
    </xf>
    <xf numFmtId="0" fontId="40" fillId="0" borderId="5" xfId="0" applyFont="1" applyBorder="1" applyAlignment="1">
      <alignment vertical="center"/>
    </xf>
    <xf numFmtId="0" fontId="41" fillId="0" borderId="0" xfId="0" applyFont="1" applyAlignment="1"/>
    <xf numFmtId="0" fontId="1" fillId="0" borderId="8" xfId="0" applyNumberFormat="1" applyFont="1" applyFill="1" applyBorder="1" applyAlignment="1">
      <alignment vertical="center"/>
    </xf>
    <xf numFmtId="0" fontId="1" fillId="0" borderId="8" xfId="0" applyNumberFormat="1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vertical="center" wrapText="1"/>
    </xf>
    <xf numFmtId="1" fontId="1" fillId="0" borderId="5" xfId="0" applyNumberFormat="1" applyFont="1" applyBorder="1" applyAlignment="1">
      <alignment horizontal="left" vertical="center"/>
    </xf>
    <xf numFmtId="0" fontId="42" fillId="0" borderId="5" xfId="0" applyFont="1" applyBorder="1" applyAlignment="1"/>
    <xf numFmtId="0" fontId="42" fillId="0" borderId="0" xfId="0" applyFont="1" applyAlignment="1"/>
    <xf numFmtId="4" fontId="27" fillId="0" borderId="1" xfId="0" applyNumberFormat="1" applyFont="1" applyFill="1" applyBorder="1" applyAlignment="1">
      <alignment horizontal="center" vertical="center"/>
    </xf>
    <xf numFmtId="4" fontId="27" fillId="0" borderId="6" xfId="0" applyNumberFormat="1" applyFont="1" applyFill="1" applyBorder="1" applyAlignment="1">
      <alignment horizontal="center" vertical="center"/>
    </xf>
    <xf numFmtId="1" fontId="30" fillId="33" borderId="12" xfId="0" applyNumberFormat="1" applyFont="1" applyFill="1" applyBorder="1" applyAlignment="1">
      <alignment horizontal="center" vertical="center"/>
    </xf>
    <xf numFmtId="1" fontId="30" fillId="33" borderId="6" xfId="0" applyNumberFormat="1" applyFont="1" applyFill="1" applyBorder="1" applyAlignment="1">
      <alignment horizontal="center" vertical="center"/>
    </xf>
    <xf numFmtId="1" fontId="28" fillId="33" borderId="12" xfId="0" applyNumberFormat="1" applyFont="1" applyFill="1" applyBorder="1" applyAlignment="1">
      <alignment horizontal="center" vertical="center"/>
    </xf>
    <xf numFmtId="1" fontId="28" fillId="33" borderId="6" xfId="0" applyNumberFormat="1" applyFont="1" applyFill="1" applyBorder="1" applyAlignment="1">
      <alignment horizontal="center" vertical="center"/>
    </xf>
    <xf numFmtId="9" fontId="2" fillId="33" borderId="15" xfId="33" applyFont="1" applyFill="1" applyBorder="1" applyAlignment="1">
      <alignment horizontal="center" vertical="center"/>
    </xf>
    <xf numFmtId="2" fontId="2" fillId="33" borderId="2" xfId="0" applyNumberFormat="1" applyFont="1" applyFill="1" applyBorder="1" applyAlignment="1">
      <alignment horizontal="center" vertical="center"/>
    </xf>
    <xf numFmtId="2" fontId="2" fillId="33" borderId="4" xfId="0" applyNumberFormat="1" applyFont="1" applyFill="1" applyBorder="1" applyAlignment="1">
      <alignment horizontal="center" vertical="center"/>
    </xf>
    <xf numFmtId="9" fontId="2" fillId="33" borderId="15" xfId="33" quotePrefix="1" applyFont="1" applyFill="1" applyBorder="1" applyAlignment="1">
      <alignment horizontal="center" vertical="center"/>
    </xf>
    <xf numFmtId="1" fontId="30" fillId="33" borderId="15" xfId="0" applyNumberFormat="1" applyFont="1" applyFill="1" applyBorder="1" applyAlignment="1">
      <alignment horizontal="center" vertical="center"/>
    </xf>
    <xf numFmtId="4" fontId="30" fillId="33" borderId="12" xfId="0" applyNumberFormat="1" applyFont="1" applyFill="1" applyBorder="1" applyAlignment="1">
      <alignment horizontal="center" vertical="center"/>
    </xf>
    <xf numFmtId="4" fontId="30" fillId="33" borderId="6" xfId="0" applyNumberFormat="1" applyFont="1" applyFill="1" applyBorder="1" applyAlignment="1">
      <alignment horizontal="center" vertical="center"/>
    </xf>
    <xf numFmtId="9" fontId="34" fillId="33" borderId="15" xfId="33" applyFont="1" applyFill="1" applyBorder="1" applyAlignment="1">
      <alignment horizontal="center" vertical="center"/>
    </xf>
    <xf numFmtId="2" fontId="34" fillId="33" borderId="2" xfId="0" applyNumberFormat="1" applyFont="1" applyFill="1" applyBorder="1" applyAlignment="1">
      <alignment horizontal="center" vertical="center"/>
    </xf>
    <xf numFmtId="2" fontId="34" fillId="33" borderId="4" xfId="0" applyNumberFormat="1" applyFont="1" applyFill="1" applyBorder="1" applyAlignment="1">
      <alignment horizontal="center" vertical="center"/>
    </xf>
    <xf numFmtId="1" fontId="34" fillId="33" borderId="12" xfId="0" applyNumberFormat="1" applyFont="1" applyFill="1" applyBorder="1" applyAlignment="1">
      <alignment horizontal="center" vertical="center"/>
    </xf>
    <xf numFmtId="1" fontId="34" fillId="33" borderId="6" xfId="0" applyNumberFormat="1" applyFont="1" applyFill="1" applyBorder="1" applyAlignment="1">
      <alignment horizontal="center" vertical="center"/>
    </xf>
    <xf numFmtId="4" fontId="34" fillId="33" borderId="12" xfId="0" applyNumberFormat="1" applyFont="1" applyFill="1" applyBorder="1" applyAlignment="1">
      <alignment horizontal="center" vertical="center"/>
    </xf>
    <xf numFmtId="4" fontId="34" fillId="33" borderId="6" xfId="0" applyNumberFormat="1" applyFont="1" applyFill="1" applyBorder="1" applyAlignment="1">
      <alignment horizontal="center" vertical="center"/>
    </xf>
    <xf numFmtId="4" fontId="31" fillId="33" borderId="12" xfId="0" applyNumberFormat="1" applyFont="1" applyFill="1" applyBorder="1" applyAlignment="1">
      <alignment horizontal="center" vertical="center"/>
    </xf>
    <xf numFmtId="4" fontId="31" fillId="33" borderId="6" xfId="0" applyNumberFormat="1" applyFont="1" applyFill="1" applyBorder="1" applyAlignment="1">
      <alignment horizontal="center" vertical="center"/>
    </xf>
    <xf numFmtId="1" fontId="31" fillId="33" borderId="12" xfId="0" applyNumberFormat="1" applyFont="1" applyFill="1" applyBorder="1" applyAlignment="1">
      <alignment horizontal="center" vertical="center"/>
    </xf>
    <xf numFmtId="1" fontId="31" fillId="33" borderId="6" xfId="0" applyNumberFormat="1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6" xfId="0" applyFont="1" applyFill="1" applyBorder="1" applyAlignment="1">
      <alignment horizontal="center" vertical="center"/>
    </xf>
  </cellXfs>
  <cellStyles count="4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ta" xfId="32" builtinId="10" customBuiltin="1"/>
    <cellStyle name="Porcentagem" xfId="33" builtinId="5"/>
    <cellStyle name="Ruim" xfId="30" builtinId="27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  <cellStyle name="Vírgula" xfId="43" builtinId="3"/>
  </cellStyles>
  <dxfs count="0"/>
  <tableStyles count="0" defaultTableStyle="TableStyleMedium9" defaultPivotStyle="PivotStyleLight16"/>
  <colors>
    <mruColors>
      <color rgb="FFFFFF99"/>
      <color rgb="FFFFFFCC"/>
      <color rgb="FFEEEA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S90"/>
  <sheetViews>
    <sheetView showGridLines="0" tabSelected="1" zoomScale="60" zoomScaleNormal="60" workbookViewId="0">
      <pane xSplit="6" ySplit="4" topLeftCell="G5" activePane="bottomRight" state="frozen"/>
      <selection pane="topRight" activeCell="E1" sqref="E1"/>
      <selection pane="bottomLeft" activeCell="A5" sqref="A5"/>
      <selection pane="bottomRight" activeCell="E6" sqref="E6"/>
    </sheetView>
  </sheetViews>
  <sheetFormatPr defaultRowHeight="20.25" outlineLevelRow="1" outlineLevelCol="1" x14ac:dyDescent="0.3"/>
  <cols>
    <col min="1" max="1" width="12.28515625" style="10" customWidth="1"/>
    <col min="2" max="2" width="17" style="10" bestFit="1" customWidth="1"/>
    <col min="3" max="3" width="28" style="10" bestFit="1" customWidth="1"/>
    <col min="4" max="4" width="35.140625" style="10" hidden="1" customWidth="1" outlineLevel="1"/>
    <col min="5" max="5" width="26.7109375" style="9" customWidth="1" collapsed="1"/>
    <col min="6" max="6" width="75.42578125" style="25" bestFit="1" customWidth="1"/>
    <col min="7" max="18" width="15.7109375" style="8" customWidth="1"/>
    <col min="19" max="19" width="3.140625" style="6" customWidth="1"/>
    <col min="20" max="16384" width="9.140625" style="6"/>
  </cols>
  <sheetData>
    <row r="1" spans="1:19" ht="27" customHeight="1" x14ac:dyDescent="0.3">
      <c r="A1" s="1" t="s">
        <v>0</v>
      </c>
      <c r="B1" s="39"/>
      <c r="C1" s="39"/>
      <c r="D1" s="39"/>
      <c r="E1" s="2"/>
      <c r="F1" s="3"/>
      <c r="G1" s="4"/>
      <c r="H1" s="4"/>
      <c r="I1" s="4"/>
      <c r="J1" s="4"/>
      <c r="K1" s="4"/>
      <c r="L1" s="4"/>
      <c r="M1" s="5"/>
      <c r="N1" s="5"/>
      <c r="O1" s="130"/>
      <c r="P1" s="130"/>
      <c r="Q1" s="131"/>
      <c r="R1" s="132" t="s">
        <v>131</v>
      </c>
    </row>
    <row r="2" spans="1:19" s="137" customFormat="1" ht="18" x14ac:dyDescent="0.25">
      <c r="A2" s="135"/>
      <c r="B2" s="135"/>
      <c r="C2" s="135"/>
      <c r="D2" s="135"/>
      <c r="E2" s="135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</row>
    <row r="3" spans="1:19" s="28" customFormat="1" x14ac:dyDescent="0.2">
      <c r="A3" s="146" t="s">
        <v>1</v>
      </c>
      <c r="B3" s="146" t="s">
        <v>114</v>
      </c>
      <c r="C3" s="146" t="s">
        <v>115</v>
      </c>
      <c r="D3" s="148" t="s">
        <v>32</v>
      </c>
      <c r="E3" s="146" t="s">
        <v>2</v>
      </c>
      <c r="F3" s="155" t="s">
        <v>104</v>
      </c>
      <c r="G3" s="150">
        <v>0.12</v>
      </c>
      <c r="H3" s="150"/>
      <c r="I3" s="150">
        <v>0.17</v>
      </c>
      <c r="J3" s="150"/>
      <c r="K3" s="153" t="s">
        <v>86</v>
      </c>
      <c r="L3" s="150"/>
      <c r="M3" s="150">
        <v>0.18</v>
      </c>
      <c r="N3" s="150"/>
      <c r="O3" s="150">
        <v>0.2</v>
      </c>
      <c r="P3" s="150"/>
      <c r="Q3" s="151" t="s">
        <v>84</v>
      </c>
      <c r="R3" s="152"/>
    </row>
    <row r="4" spans="1:19" s="28" customFormat="1" ht="19.5" customHeight="1" x14ac:dyDescent="0.2">
      <c r="A4" s="147"/>
      <c r="B4" s="147"/>
      <c r="C4" s="147"/>
      <c r="D4" s="149"/>
      <c r="E4" s="147"/>
      <c r="F4" s="156"/>
      <c r="G4" s="41" t="s">
        <v>3</v>
      </c>
      <c r="H4" s="41" t="s">
        <v>4</v>
      </c>
      <c r="I4" s="41" t="s">
        <v>3</v>
      </c>
      <c r="J4" s="41" t="s">
        <v>4</v>
      </c>
      <c r="K4" s="41" t="s">
        <v>3</v>
      </c>
      <c r="L4" s="41" t="s">
        <v>4</v>
      </c>
      <c r="M4" s="41" t="s">
        <v>3</v>
      </c>
      <c r="N4" s="41" t="s">
        <v>4</v>
      </c>
      <c r="O4" s="41" t="s">
        <v>3</v>
      </c>
      <c r="P4" s="41" t="s">
        <v>4</v>
      </c>
      <c r="Q4" s="41" t="s">
        <v>3</v>
      </c>
      <c r="R4" s="41" t="s">
        <v>4</v>
      </c>
    </row>
    <row r="5" spans="1:19" ht="23.25" customHeight="1" x14ac:dyDescent="0.3">
      <c r="A5" s="34">
        <v>110115</v>
      </c>
      <c r="B5" s="34" t="s">
        <v>116</v>
      </c>
      <c r="C5" s="34" t="s">
        <v>117</v>
      </c>
      <c r="D5" s="34"/>
      <c r="E5" s="34">
        <v>7896226101156</v>
      </c>
      <c r="F5" s="133" t="s">
        <v>5</v>
      </c>
      <c r="G5" s="42">
        <v>69.11</v>
      </c>
      <c r="H5" s="42">
        <v>92.33</v>
      </c>
      <c r="I5" s="42">
        <v>73.91</v>
      </c>
      <c r="J5" s="42">
        <v>98.52</v>
      </c>
      <c r="K5" s="42">
        <v>74.430000000000007</v>
      </c>
      <c r="L5" s="42">
        <v>99.18</v>
      </c>
      <c r="M5" s="42">
        <v>74.959999999999994</v>
      </c>
      <c r="N5" s="42">
        <v>99.85</v>
      </c>
      <c r="O5" s="42">
        <v>77.099999999999994</v>
      </c>
      <c r="P5" s="42">
        <v>102.64</v>
      </c>
      <c r="Q5" s="42">
        <v>65.13</v>
      </c>
      <c r="R5" s="42">
        <v>90.04</v>
      </c>
    </row>
    <row r="6" spans="1:19" ht="23.25" customHeight="1" x14ac:dyDescent="0.3">
      <c r="A6" s="34">
        <v>110114</v>
      </c>
      <c r="B6" s="34" t="s">
        <v>116</v>
      </c>
      <c r="C6" s="34" t="s">
        <v>117</v>
      </c>
      <c r="D6" s="34"/>
      <c r="E6" s="34">
        <v>7896226101149</v>
      </c>
      <c r="F6" s="133" t="s">
        <v>75</v>
      </c>
      <c r="G6" s="42">
        <v>47.93</v>
      </c>
      <c r="H6" s="42">
        <v>64.040000000000006</v>
      </c>
      <c r="I6" s="42">
        <v>51.27</v>
      </c>
      <c r="J6" s="42">
        <v>68.33</v>
      </c>
      <c r="K6" s="42">
        <v>51.62</v>
      </c>
      <c r="L6" s="42">
        <v>68.77</v>
      </c>
      <c r="M6" s="42">
        <v>51.98</v>
      </c>
      <c r="N6" s="42">
        <v>69.239999999999995</v>
      </c>
      <c r="O6" s="42">
        <v>53.49</v>
      </c>
      <c r="P6" s="42">
        <v>71.17</v>
      </c>
      <c r="Q6" s="42">
        <v>45.17</v>
      </c>
      <c r="R6" s="42">
        <v>62.43</v>
      </c>
    </row>
    <row r="7" spans="1:19" s="7" customFormat="1" ht="23.25" customHeight="1" x14ac:dyDescent="0.3">
      <c r="A7" s="34">
        <v>110123</v>
      </c>
      <c r="B7" s="34" t="s">
        <v>118</v>
      </c>
      <c r="C7" s="34" t="s">
        <v>117</v>
      </c>
      <c r="D7" s="34" t="s">
        <v>47</v>
      </c>
      <c r="E7" s="34">
        <v>7896226101231</v>
      </c>
      <c r="F7" s="133" t="s">
        <v>6</v>
      </c>
      <c r="G7" s="42">
        <v>57.07</v>
      </c>
      <c r="H7" s="42">
        <v>76.23</v>
      </c>
      <c r="I7" s="42">
        <v>61.02</v>
      </c>
      <c r="J7" s="42">
        <v>81.34</v>
      </c>
      <c r="K7" s="42">
        <v>61.45</v>
      </c>
      <c r="L7" s="42">
        <v>81.89</v>
      </c>
      <c r="M7" s="42">
        <v>61.88</v>
      </c>
      <c r="N7" s="42">
        <v>82.44</v>
      </c>
      <c r="O7" s="42">
        <v>63.67</v>
      </c>
      <c r="P7" s="42">
        <v>84.75</v>
      </c>
      <c r="Q7" s="42">
        <v>53.77</v>
      </c>
      <c r="R7" s="42">
        <v>74.34</v>
      </c>
      <c r="S7" s="6"/>
    </row>
    <row r="8" spans="1:19" ht="23.25" x14ac:dyDescent="0.3">
      <c r="A8" s="34">
        <v>110184</v>
      </c>
      <c r="B8" s="34" t="s">
        <v>119</v>
      </c>
      <c r="C8" s="34" t="s">
        <v>117</v>
      </c>
      <c r="D8" s="34" t="s">
        <v>95</v>
      </c>
      <c r="E8" s="34">
        <v>7896226101842</v>
      </c>
      <c r="F8" s="133" t="s">
        <v>87</v>
      </c>
      <c r="G8" s="42">
        <v>23.36</v>
      </c>
      <c r="H8" s="42">
        <v>31.21</v>
      </c>
      <c r="I8" s="42">
        <v>24.98</v>
      </c>
      <c r="J8" s="42">
        <v>33.29</v>
      </c>
      <c r="K8" s="42">
        <v>25.15</v>
      </c>
      <c r="L8" s="42">
        <v>33.520000000000003</v>
      </c>
      <c r="M8" s="42">
        <v>25.33</v>
      </c>
      <c r="N8" s="42">
        <v>33.74</v>
      </c>
      <c r="O8" s="42">
        <v>26.06</v>
      </c>
      <c r="P8" s="42">
        <v>34.69</v>
      </c>
      <c r="Q8" s="42">
        <v>22</v>
      </c>
      <c r="R8" s="42">
        <v>30.41</v>
      </c>
    </row>
    <row r="9" spans="1:19" ht="23.25" customHeight="1" x14ac:dyDescent="0.3">
      <c r="A9" s="34">
        <v>110187</v>
      </c>
      <c r="B9" s="34" t="s">
        <v>120</v>
      </c>
      <c r="C9" s="34" t="s">
        <v>117</v>
      </c>
      <c r="D9" s="34" t="s">
        <v>48</v>
      </c>
      <c r="E9" s="34">
        <v>7896226101873</v>
      </c>
      <c r="F9" s="133" t="s">
        <v>7</v>
      </c>
      <c r="G9" s="42">
        <v>23.53</v>
      </c>
      <c r="H9" s="42">
        <v>31.42</v>
      </c>
      <c r="I9" s="42">
        <v>25.15</v>
      </c>
      <c r="J9" s="42">
        <v>33.53</v>
      </c>
      <c r="K9" s="42">
        <v>25.33</v>
      </c>
      <c r="L9" s="42">
        <v>33.76</v>
      </c>
      <c r="M9" s="42">
        <v>25.51</v>
      </c>
      <c r="N9" s="42">
        <v>33.979999999999997</v>
      </c>
      <c r="O9" s="42">
        <v>26.25</v>
      </c>
      <c r="P9" s="42">
        <v>34.94</v>
      </c>
      <c r="Q9" s="42">
        <v>22.16</v>
      </c>
      <c r="R9" s="42">
        <v>30.64</v>
      </c>
    </row>
    <row r="10" spans="1:19" ht="23.25" customHeight="1" x14ac:dyDescent="0.3">
      <c r="A10" s="34">
        <v>110851</v>
      </c>
      <c r="B10" s="34" t="s">
        <v>120</v>
      </c>
      <c r="C10" s="34" t="s">
        <v>117</v>
      </c>
      <c r="D10" s="34" t="s">
        <v>96</v>
      </c>
      <c r="E10" s="34">
        <v>7896226108513</v>
      </c>
      <c r="F10" s="133" t="s">
        <v>88</v>
      </c>
      <c r="G10" s="42">
        <v>56.55</v>
      </c>
      <c r="H10" s="42">
        <v>75.53</v>
      </c>
      <c r="I10" s="42">
        <v>60.47</v>
      </c>
      <c r="J10" s="42">
        <v>80.61</v>
      </c>
      <c r="K10" s="42">
        <v>60.9</v>
      </c>
      <c r="L10" s="42">
        <v>81.150000000000006</v>
      </c>
      <c r="M10" s="42">
        <v>61.33</v>
      </c>
      <c r="N10" s="42">
        <v>81.7</v>
      </c>
      <c r="O10" s="42">
        <v>63.1</v>
      </c>
      <c r="P10" s="42">
        <v>83.99</v>
      </c>
      <c r="Q10" s="42">
        <v>53.28</v>
      </c>
      <c r="R10" s="42">
        <v>73.66</v>
      </c>
    </row>
    <row r="11" spans="1:19" ht="23.25" customHeight="1" x14ac:dyDescent="0.3">
      <c r="A11" s="34">
        <v>110011</v>
      </c>
      <c r="B11" s="34" t="s">
        <v>120</v>
      </c>
      <c r="C11" s="34" t="s">
        <v>117</v>
      </c>
      <c r="D11" s="34" t="s">
        <v>49</v>
      </c>
      <c r="E11" s="34">
        <v>7896226101699</v>
      </c>
      <c r="F11" s="133" t="s">
        <v>33</v>
      </c>
      <c r="G11" s="42">
        <v>33.090000000000003</v>
      </c>
      <c r="H11" s="42">
        <v>44.2</v>
      </c>
      <c r="I11" s="42">
        <v>35.39</v>
      </c>
      <c r="J11" s="42">
        <v>47.17</v>
      </c>
      <c r="K11" s="42">
        <v>35.630000000000003</v>
      </c>
      <c r="L11" s="42">
        <v>47.48</v>
      </c>
      <c r="M11" s="42">
        <v>35.880000000000003</v>
      </c>
      <c r="N11" s="42">
        <v>47.8</v>
      </c>
      <c r="O11" s="42">
        <v>36.92</v>
      </c>
      <c r="P11" s="42">
        <v>49.15</v>
      </c>
      <c r="Q11" s="42">
        <v>31.17</v>
      </c>
      <c r="R11" s="42">
        <v>43.1</v>
      </c>
    </row>
    <row r="12" spans="1:19" ht="23.25" customHeight="1" x14ac:dyDescent="0.3">
      <c r="A12" s="34">
        <v>110178</v>
      </c>
      <c r="B12" s="34" t="s">
        <v>120</v>
      </c>
      <c r="C12" s="34" t="s">
        <v>117</v>
      </c>
      <c r="D12" s="34" t="s">
        <v>44</v>
      </c>
      <c r="E12" s="34">
        <v>7896226101781</v>
      </c>
      <c r="F12" s="133" t="s">
        <v>62</v>
      </c>
      <c r="G12" s="42">
        <v>27.43</v>
      </c>
      <c r="H12" s="42">
        <v>36.64</v>
      </c>
      <c r="I12" s="42">
        <v>29.33</v>
      </c>
      <c r="J12" s="42">
        <v>39.090000000000003</v>
      </c>
      <c r="K12" s="42">
        <v>29.53</v>
      </c>
      <c r="L12" s="42">
        <v>39.340000000000003</v>
      </c>
      <c r="M12" s="42">
        <v>29.73</v>
      </c>
      <c r="N12" s="42">
        <v>39.619999999999997</v>
      </c>
      <c r="O12" s="42">
        <v>30.6</v>
      </c>
      <c r="P12" s="42">
        <v>40.729999999999997</v>
      </c>
      <c r="Q12" s="42">
        <v>25.84</v>
      </c>
      <c r="R12" s="42">
        <v>35.72</v>
      </c>
    </row>
    <row r="13" spans="1:19" ht="23.25" customHeight="1" x14ac:dyDescent="0.3">
      <c r="A13" s="34">
        <v>110053</v>
      </c>
      <c r="B13" s="34" t="s">
        <v>119</v>
      </c>
      <c r="C13" s="34" t="s">
        <v>117</v>
      </c>
      <c r="D13" s="34"/>
      <c r="E13" s="34">
        <v>7896226100531</v>
      </c>
      <c r="F13" s="133" t="s">
        <v>89</v>
      </c>
      <c r="G13" s="42">
        <v>27.52</v>
      </c>
      <c r="H13" s="42">
        <v>36.76</v>
      </c>
      <c r="I13" s="42">
        <v>29.42</v>
      </c>
      <c r="J13" s="42">
        <v>39.22</v>
      </c>
      <c r="K13" s="42">
        <v>29.63</v>
      </c>
      <c r="L13" s="42">
        <v>39.479999999999997</v>
      </c>
      <c r="M13" s="42">
        <v>29.83</v>
      </c>
      <c r="N13" s="42">
        <v>39.75</v>
      </c>
      <c r="O13" s="42">
        <v>30.69</v>
      </c>
      <c r="P13" s="42">
        <v>40.86</v>
      </c>
      <c r="Q13" s="42">
        <v>25.93</v>
      </c>
      <c r="R13" s="42">
        <v>35.85</v>
      </c>
    </row>
    <row r="14" spans="1:19" ht="23.25" customHeight="1" outlineLevel="1" x14ac:dyDescent="0.3">
      <c r="A14" s="34">
        <v>110277</v>
      </c>
      <c r="B14" s="34" t="s">
        <v>116</v>
      </c>
      <c r="C14" s="34" t="s">
        <v>117</v>
      </c>
      <c r="D14" s="34" t="s">
        <v>102</v>
      </c>
      <c r="E14" s="34">
        <v>7896226102771</v>
      </c>
      <c r="F14" s="133" t="s">
        <v>8</v>
      </c>
      <c r="G14" s="42">
        <v>18.25</v>
      </c>
      <c r="H14" s="42">
        <v>24.37</v>
      </c>
      <c r="I14" s="42">
        <v>19.510000000000002</v>
      </c>
      <c r="J14" s="42">
        <v>26.01</v>
      </c>
      <c r="K14" s="42">
        <v>19.649999999999999</v>
      </c>
      <c r="L14" s="42">
        <v>26.18</v>
      </c>
      <c r="M14" s="42">
        <v>19.78</v>
      </c>
      <c r="N14" s="42">
        <v>26.36</v>
      </c>
      <c r="O14" s="42">
        <v>20.350000000000001</v>
      </c>
      <c r="P14" s="42">
        <v>27.09</v>
      </c>
      <c r="Q14" s="42">
        <v>17.18</v>
      </c>
      <c r="R14" s="42">
        <v>23.77</v>
      </c>
    </row>
    <row r="15" spans="1:19" ht="23.25" customHeight="1" x14ac:dyDescent="0.3">
      <c r="A15" s="34">
        <v>110278</v>
      </c>
      <c r="B15" s="34" t="s">
        <v>116</v>
      </c>
      <c r="C15" s="34" t="s">
        <v>117</v>
      </c>
      <c r="D15" s="34" t="s">
        <v>101</v>
      </c>
      <c r="E15" s="34">
        <v>7896226102788</v>
      </c>
      <c r="F15" s="133" t="s">
        <v>9</v>
      </c>
      <c r="G15" s="42">
        <v>43.11</v>
      </c>
      <c r="H15" s="42">
        <v>57.58</v>
      </c>
      <c r="I15" s="42">
        <v>46.1</v>
      </c>
      <c r="J15" s="42">
        <v>61.45</v>
      </c>
      <c r="K15" s="42">
        <v>46.42</v>
      </c>
      <c r="L15" s="42">
        <v>61.86</v>
      </c>
      <c r="M15" s="42">
        <v>46.75</v>
      </c>
      <c r="N15" s="42">
        <v>62.29</v>
      </c>
      <c r="O15" s="42">
        <v>48.1</v>
      </c>
      <c r="P15" s="42">
        <v>64.02</v>
      </c>
      <c r="Q15" s="42">
        <v>40.630000000000003</v>
      </c>
      <c r="R15" s="42">
        <v>56.16</v>
      </c>
    </row>
    <row r="16" spans="1:19" ht="23.25" customHeight="1" x14ac:dyDescent="0.3">
      <c r="A16" s="34">
        <v>110295</v>
      </c>
      <c r="B16" s="34" t="s">
        <v>120</v>
      </c>
      <c r="C16" s="34" t="s">
        <v>117</v>
      </c>
      <c r="D16" s="34" t="s">
        <v>50</v>
      </c>
      <c r="E16" s="34">
        <v>7896226102955</v>
      </c>
      <c r="F16" s="133" t="s">
        <v>27</v>
      </c>
      <c r="G16" s="42">
        <v>60.65</v>
      </c>
      <c r="H16" s="42">
        <v>81.02</v>
      </c>
      <c r="I16" s="42">
        <v>64.849999999999994</v>
      </c>
      <c r="J16" s="42">
        <v>86.44</v>
      </c>
      <c r="K16" s="42">
        <v>65.319999999999993</v>
      </c>
      <c r="L16" s="42">
        <v>87.04</v>
      </c>
      <c r="M16" s="42">
        <v>65.760000000000005</v>
      </c>
      <c r="N16" s="42">
        <v>87.62</v>
      </c>
      <c r="O16" s="42">
        <v>67.66</v>
      </c>
      <c r="P16" s="42">
        <v>90.08</v>
      </c>
      <c r="Q16" s="42">
        <v>57.14</v>
      </c>
      <c r="R16" s="42">
        <v>78.989999999999995</v>
      </c>
    </row>
    <row r="17" spans="1:19" ht="23.25" x14ac:dyDescent="0.3">
      <c r="A17" s="34">
        <v>110296</v>
      </c>
      <c r="B17" s="34" t="s">
        <v>120</v>
      </c>
      <c r="C17" s="34" t="s">
        <v>117</v>
      </c>
      <c r="D17" s="34"/>
      <c r="E17" s="34">
        <v>7896226102931</v>
      </c>
      <c r="F17" s="133" t="s">
        <v>70</v>
      </c>
      <c r="G17" s="42">
        <v>21.59</v>
      </c>
      <c r="H17" s="42">
        <v>28.82</v>
      </c>
      <c r="I17" s="42">
        <v>23.07</v>
      </c>
      <c r="J17" s="42">
        <v>30.76</v>
      </c>
      <c r="K17" s="42">
        <v>23.24</v>
      </c>
      <c r="L17" s="42">
        <v>30.96</v>
      </c>
      <c r="M17" s="42">
        <v>23.4</v>
      </c>
      <c r="N17" s="42">
        <v>31.18</v>
      </c>
      <c r="O17" s="42">
        <v>24.09</v>
      </c>
      <c r="P17" s="42">
        <v>32.06</v>
      </c>
      <c r="Q17" s="42">
        <v>20.34</v>
      </c>
      <c r="R17" s="42">
        <v>28.11</v>
      </c>
    </row>
    <row r="18" spans="1:19" s="29" customFormat="1" ht="23.25" customHeight="1" x14ac:dyDescent="0.3">
      <c r="A18" s="34">
        <v>110214</v>
      </c>
      <c r="B18" s="34" t="s">
        <v>116</v>
      </c>
      <c r="C18" s="34" t="s">
        <v>117</v>
      </c>
      <c r="D18" s="34"/>
      <c r="E18" s="34">
        <v>7896226100128</v>
      </c>
      <c r="F18" s="133" t="s">
        <v>42</v>
      </c>
      <c r="G18" s="42">
        <v>20.53</v>
      </c>
      <c r="H18" s="42">
        <v>27.42</v>
      </c>
      <c r="I18" s="42">
        <v>21.94</v>
      </c>
      <c r="J18" s="42">
        <v>29.25</v>
      </c>
      <c r="K18" s="42">
        <v>22.1</v>
      </c>
      <c r="L18" s="42">
        <v>29.45</v>
      </c>
      <c r="M18" s="42">
        <v>22.26</v>
      </c>
      <c r="N18" s="42">
        <v>29.64</v>
      </c>
      <c r="O18" s="42">
        <v>22.9</v>
      </c>
      <c r="P18" s="42">
        <v>30.48</v>
      </c>
      <c r="Q18" s="42">
        <v>19.34</v>
      </c>
      <c r="R18" s="42">
        <v>26.74</v>
      </c>
      <c r="S18" s="6"/>
    </row>
    <row r="19" spans="1:19" ht="23.25" customHeight="1" x14ac:dyDescent="0.3">
      <c r="A19" s="34">
        <v>110213</v>
      </c>
      <c r="B19" s="34" t="s">
        <v>116</v>
      </c>
      <c r="C19" s="34" t="s">
        <v>117</v>
      </c>
      <c r="D19" s="34"/>
      <c r="E19" s="34">
        <v>7896226102139</v>
      </c>
      <c r="F19" s="133" t="s">
        <v>29</v>
      </c>
      <c r="G19" s="42">
        <v>52.74</v>
      </c>
      <c r="H19" s="42">
        <v>70.459999999999994</v>
      </c>
      <c r="I19" s="42">
        <v>56.41</v>
      </c>
      <c r="J19" s="42">
        <v>75.19</v>
      </c>
      <c r="K19" s="42">
        <v>56.81</v>
      </c>
      <c r="L19" s="42">
        <v>75.69</v>
      </c>
      <c r="M19" s="42">
        <v>57.2</v>
      </c>
      <c r="N19" s="42">
        <v>76.2</v>
      </c>
      <c r="O19" s="42">
        <v>58.86</v>
      </c>
      <c r="P19" s="42">
        <v>78.34</v>
      </c>
      <c r="Q19" s="42">
        <v>49.7</v>
      </c>
      <c r="R19" s="42">
        <v>68.709999999999994</v>
      </c>
    </row>
    <row r="20" spans="1:19" ht="23.25" customHeight="1" x14ac:dyDescent="0.3">
      <c r="A20" s="34">
        <v>110209</v>
      </c>
      <c r="B20" s="34" t="s">
        <v>116</v>
      </c>
      <c r="C20" s="34" t="s">
        <v>117</v>
      </c>
      <c r="D20" s="34"/>
      <c r="E20" s="34">
        <v>7896226102092</v>
      </c>
      <c r="F20" s="133" t="s">
        <v>10</v>
      </c>
      <c r="G20" s="42">
        <v>79.13</v>
      </c>
      <c r="H20" s="42">
        <v>105.7</v>
      </c>
      <c r="I20" s="42">
        <v>84.61</v>
      </c>
      <c r="J20" s="42">
        <v>112.79</v>
      </c>
      <c r="K20" s="42">
        <v>85.21</v>
      </c>
      <c r="L20" s="42">
        <v>113.54</v>
      </c>
      <c r="M20" s="42">
        <v>85.8</v>
      </c>
      <c r="N20" s="42">
        <v>114.31</v>
      </c>
      <c r="O20" s="42">
        <v>88.29</v>
      </c>
      <c r="P20" s="42">
        <v>117.52</v>
      </c>
      <c r="Q20" s="42">
        <v>74.56</v>
      </c>
      <c r="R20" s="42">
        <v>103.07</v>
      </c>
    </row>
    <row r="21" spans="1:19" s="7" customFormat="1" ht="23.25" customHeight="1" x14ac:dyDescent="0.3">
      <c r="A21" s="34">
        <v>110216</v>
      </c>
      <c r="B21" s="34" t="s">
        <v>121</v>
      </c>
      <c r="C21" s="34" t="s">
        <v>117</v>
      </c>
      <c r="D21" s="34" t="s">
        <v>51</v>
      </c>
      <c r="E21" s="34">
        <v>7896226102160</v>
      </c>
      <c r="F21" s="133" t="s">
        <v>11</v>
      </c>
      <c r="G21" s="42">
        <v>17.68</v>
      </c>
      <c r="H21" s="42">
        <v>23.62</v>
      </c>
      <c r="I21" s="42">
        <v>18.899999999999999</v>
      </c>
      <c r="J21" s="42">
        <v>25.2</v>
      </c>
      <c r="K21" s="42">
        <v>19.04</v>
      </c>
      <c r="L21" s="42">
        <v>25.37</v>
      </c>
      <c r="M21" s="42">
        <v>19.18</v>
      </c>
      <c r="N21" s="42">
        <v>25.55</v>
      </c>
      <c r="O21" s="42">
        <v>19.73</v>
      </c>
      <c r="P21" s="42">
        <v>26.26</v>
      </c>
      <c r="Q21" s="42">
        <v>16.66</v>
      </c>
      <c r="R21" s="42">
        <v>23.04</v>
      </c>
      <c r="S21" s="6"/>
    </row>
    <row r="22" spans="1:19" ht="23.25" customHeight="1" x14ac:dyDescent="0.3">
      <c r="A22" s="34">
        <v>110218</v>
      </c>
      <c r="B22" s="34" t="s">
        <v>121</v>
      </c>
      <c r="C22" s="34" t="s">
        <v>117</v>
      </c>
      <c r="D22" s="34" t="s">
        <v>52</v>
      </c>
      <c r="E22" s="34">
        <v>7896226102184</v>
      </c>
      <c r="F22" s="133" t="s">
        <v>12</v>
      </c>
      <c r="G22" s="42">
        <v>32.76</v>
      </c>
      <c r="H22" s="42">
        <v>43.76</v>
      </c>
      <c r="I22" s="42">
        <v>35.03</v>
      </c>
      <c r="J22" s="42">
        <v>46.7</v>
      </c>
      <c r="K22" s="42">
        <v>35.270000000000003</v>
      </c>
      <c r="L22" s="42">
        <v>47.01</v>
      </c>
      <c r="M22" s="42">
        <v>35.520000000000003</v>
      </c>
      <c r="N22" s="42">
        <v>47.33</v>
      </c>
      <c r="O22" s="42">
        <v>36.56</v>
      </c>
      <c r="P22" s="42">
        <v>48.66</v>
      </c>
      <c r="Q22" s="42">
        <v>30.87</v>
      </c>
      <c r="R22" s="42">
        <v>42.67</v>
      </c>
    </row>
    <row r="23" spans="1:19" s="25" customFormat="1" ht="23.25" customHeight="1" x14ac:dyDescent="0.3">
      <c r="A23" s="34">
        <v>110264</v>
      </c>
      <c r="B23" s="34" t="s">
        <v>122</v>
      </c>
      <c r="C23" s="34" t="s">
        <v>117</v>
      </c>
      <c r="D23" s="34" t="s">
        <v>45</v>
      </c>
      <c r="E23" s="34">
        <v>7896226102641</v>
      </c>
      <c r="F23" s="133" t="s">
        <v>13</v>
      </c>
      <c r="G23" s="42">
        <v>89.25</v>
      </c>
      <c r="H23" s="42">
        <v>119.23</v>
      </c>
      <c r="I23" s="42">
        <v>95.44</v>
      </c>
      <c r="J23" s="42">
        <v>127.22</v>
      </c>
      <c r="K23" s="42">
        <v>96.11</v>
      </c>
      <c r="L23" s="42">
        <v>128.08000000000001</v>
      </c>
      <c r="M23" s="42">
        <v>96.79</v>
      </c>
      <c r="N23" s="42">
        <v>128.94</v>
      </c>
      <c r="O23" s="42">
        <v>99.58</v>
      </c>
      <c r="P23" s="42">
        <v>132.55000000000001</v>
      </c>
      <c r="Q23" s="42">
        <v>84.09</v>
      </c>
      <c r="R23" s="42">
        <v>116.25</v>
      </c>
      <c r="S23" s="6"/>
    </row>
    <row r="24" spans="1:19" s="29" customFormat="1" ht="23.25" customHeight="1" x14ac:dyDescent="0.3">
      <c r="A24" s="34">
        <v>110281</v>
      </c>
      <c r="B24" s="34" t="s">
        <v>116</v>
      </c>
      <c r="C24" s="34" t="s">
        <v>117</v>
      </c>
      <c r="D24" s="34"/>
      <c r="E24" s="34">
        <v>7896226102818</v>
      </c>
      <c r="F24" s="133" t="s">
        <v>14</v>
      </c>
      <c r="G24" s="42">
        <v>28.05</v>
      </c>
      <c r="H24" s="42">
        <v>37.46</v>
      </c>
      <c r="I24" s="42">
        <v>29.98</v>
      </c>
      <c r="J24" s="42">
        <v>39.96</v>
      </c>
      <c r="K24" s="42">
        <v>30.2</v>
      </c>
      <c r="L24" s="42">
        <v>40.25</v>
      </c>
      <c r="M24" s="42">
        <v>30.4</v>
      </c>
      <c r="N24" s="42">
        <v>40.5</v>
      </c>
      <c r="O24" s="42">
        <v>31.29</v>
      </c>
      <c r="P24" s="42">
        <v>41.65</v>
      </c>
      <c r="Q24" s="42">
        <v>26.42</v>
      </c>
      <c r="R24" s="42">
        <v>36.520000000000003</v>
      </c>
      <c r="S24" s="6"/>
    </row>
    <row r="25" spans="1:19" s="29" customFormat="1" ht="23.25" customHeight="1" x14ac:dyDescent="0.3">
      <c r="A25" s="34">
        <v>110868</v>
      </c>
      <c r="B25" s="34" t="s">
        <v>116</v>
      </c>
      <c r="C25" s="34" t="s">
        <v>117</v>
      </c>
      <c r="D25" s="34"/>
      <c r="E25" s="34">
        <v>7896226108681</v>
      </c>
      <c r="F25" s="133" t="s">
        <v>110</v>
      </c>
      <c r="G25" s="42">
        <v>38.36</v>
      </c>
      <c r="H25" s="42">
        <v>51.24</v>
      </c>
      <c r="I25" s="42">
        <v>41.03</v>
      </c>
      <c r="J25" s="42">
        <v>54.69</v>
      </c>
      <c r="K25" s="42">
        <v>41.31</v>
      </c>
      <c r="L25" s="42">
        <v>55.05</v>
      </c>
      <c r="M25" s="42">
        <v>41.61</v>
      </c>
      <c r="N25" s="42">
        <v>55.44</v>
      </c>
      <c r="O25" s="42">
        <v>42.81</v>
      </c>
      <c r="P25" s="42">
        <v>56.99</v>
      </c>
      <c r="Q25" s="42">
        <v>36.15</v>
      </c>
      <c r="R25" s="42">
        <v>49.99</v>
      </c>
      <c r="S25" s="6"/>
    </row>
    <row r="26" spans="1:19" s="29" customFormat="1" ht="23.25" customHeight="1" x14ac:dyDescent="0.3">
      <c r="A26" s="34">
        <v>110036</v>
      </c>
      <c r="B26" s="34" t="s">
        <v>116</v>
      </c>
      <c r="C26" s="34" t="s">
        <v>117</v>
      </c>
      <c r="D26" s="34"/>
      <c r="E26" s="34">
        <v>7896226100364</v>
      </c>
      <c r="F26" s="133" t="s">
        <v>97</v>
      </c>
      <c r="G26" s="42">
        <v>28.05</v>
      </c>
      <c r="H26" s="42">
        <v>37.46</v>
      </c>
      <c r="I26" s="42">
        <v>29.98</v>
      </c>
      <c r="J26" s="42">
        <v>39.96</v>
      </c>
      <c r="K26" s="42">
        <v>30.2</v>
      </c>
      <c r="L26" s="42">
        <v>40.25</v>
      </c>
      <c r="M26" s="42">
        <v>30.4</v>
      </c>
      <c r="N26" s="42">
        <v>40.5</v>
      </c>
      <c r="O26" s="42">
        <v>31.29</v>
      </c>
      <c r="P26" s="42">
        <v>41.65</v>
      </c>
      <c r="Q26" s="42">
        <v>26.42</v>
      </c>
      <c r="R26" s="42">
        <v>36.520000000000003</v>
      </c>
      <c r="S26" s="6"/>
    </row>
    <row r="27" spans="1:19" s="29" customFormat="1" ht="23.25" customHeight="1" x14ac:dyDescent="0.3">
      <c r="A27" s="34">
        <v>110037</v>
      </c>
      <c r="B27" s="34" t="s">
        <v>116</v>
      </c>
      <c r="C27" s="34" t="s">
        <v>117</v>
      </c>
      <c r="D27" s="34"/>
      <c r="E27" s="34">
        <v>7896226100371</v>
      </c>
      <c r="F27" s="133" t="s">
        <v>111</v>
      </c>
      <c r="G27" s="42">
        <v>38.36</v>
      </c>
      <c r="H27" s="42">
        <v>51.24</v>
      </c>
      <c r="I27" s="42">
        <v>41.03</v>
      </c>
      <c r="J27" s="42">
        <v>54.69</v>
      </c>
      <c r="K27" s="42">
        <v>41.31</v>
      </c>
      <c r="L27" s="42">
        <v>55.05</v>
      </c>
      <c r="M27" s="42">
        <v>41.61</v>
      </c>
      <c r="N27" s="42">
        <v>55.44</v>
      </c>
      <c r="O27" s="42">
        <v>42.81</v>
      </c>
      <c r="P27" s="42">
        <v>56.99</v>
      </c>
      <c r="Q27" s="42">
        <v>36.15</v>
      </c>
      <c r="R27" s="42">
        <v>49.99</v>
      </c>
      <c r="S27" s="6"/>
    </row>
    <row r="28" spans="1:19" ht="23.25" x14ac:dyDescent="0.3">
      <c r="A28" s="34">
        <v>110301</v>
      </c>
      <c r="B28" s="34" t="s">
        <v>116</v>
      </c>
      <c r="C28" s="34" t="s">
        <v>117</v>
      </c>
      <c r="D28" s="34"/>
      <c r="E28" s="34">
        <v>7896226103013</v>
      </c>
      <c r="F28" s="133" t="s">
        <v>80</v>
      </c>
      <c r="G28" s="42">
        <v>38.82</v>
      </c>
      <c r="H28" s="42">
        <v>51.86</v>
      </c>
      <c r="I28" s="42">
        <v>41.52</v>
      </c>
      <c r="J28" s="42">
        <v>55.34</v>
      </c>
      <c r="K28" s="42">
        <v>41.8</v>
      </c>
      <c r="L28" s="42">
        <v>55.72</v>
      </c>
      <c r="M28" s="42">
        <v>42.11</v>
      </c>
      <c r="N28" s="42">
        <v>56.1</v>
      </c>
      <c r="O28" s="42">
        <v>43.32</v>
      </c>
      <c r="P28" s="42">
        <v>57.67</v>
      </c>
      <c r="Q28" s="42">
        <v>36.58</v>
      </c>
      <c r="R28" s="42">
        <v>50.57</v>
      </c>
    </row>
    <row r="29" spans="1:19" s="46" customFormat="1" ht="23.25" customHeight="1" x14ac:dyDescent="0.3">
      <c r="A29" s="34">
        <v>110302</v>
      </c>
      <c r="B29" s="34" t="s">
        <v>116</v>
      </c>
      <c r="C29" s="34" t="s">
        <v>117</v>
      </c>
      <c r="D29" s="34"/>
      <c r="E29" s="34">
        <v>7896226103020</v>
      </c>
      <c r="F29" s="133" t="s">
        <v>76</v>
      </c>
      <c r="G29" s="42">
        <v>83.43</v>
      </c>
      <c r="H29" s="42">
        <v>111.44</v>
      </c>
      <c r="I29" s="42">
        <v>89.23</v>
      </c>
      <c r="J29" s="42">
        <v>118.92</v>
      </c>
      <c r="K29" s="42">
        <v>89.84</v>
      </c>
      <c r="L29" s="42">
        <v>119.73</v>
      </c>
      <c r="M29" s="42">
        <v>90.47</v>
      </c>
      <c r="N29" s="42">
        <v>120.55</v>
      </c>
      <c r="O29" s="42">
        <v>93.09</v>
      </c>
      <c r="P29" s="42">
        <v>123.9</v>
      </c>
      <c r="Q29" s="42">
        <v>78.62</v>
      </c>
      <c r="R29" s="42">
        <v>108.66</v>
      </c>
      <c r="S29" s="6"/>
    </row>
    <row r="30" spans="1:19" ht="23.25" customHeight="1" x14ac:dyDescent="0.3">
      <c r="A30" s="34">
        <v>110303</v>
      </c>
      <c r="B30" s="34" t="s">
        <v>116</v>
      </c>
      <c r="C30" s="34" t="s">
        <v>117</v>
      </c>
      <c r="D30" s="34"/>
      <c r="E30" s="34">
        <v>7896226103037</v>
      </c>
      <c r="F30" s="133" t="s">
        <v>77</v>
      </c>
      <c r="G30" s="42">
        <v>115.19</v>
      </c>
      <c r="H30" s="42">
        <v>153.88</v>
      </c>
      <c r="I30" s="42">
        <v>123.18</v>
      </c>
      <c r="J30" s="42">
        <v>164.21</v>
      </c>
      <c r="K30" s="42">
        <v>124.05</v>
      </c>
      <c r="L30" s="42">
        <v>165.31</v>
      </c>
      <c r="M30" s="42">
        <v>124.92</v>
      </c>
      <c r="N30" s="42">
        <v>166.43</v>
      </c>
      <c r="O30" s="42">
        <v>128.53</v>
      </c>
      <c r="P30" s="42">
        <v>171.07</v>
      </c>
      <c r="Q30" s="42">
        <v>108.53</v>
      </c>
      <c r="R30" s="42">
        <v>150.06</v>
      </c>
    </row>
    <row r="31" spans="1:19" ht="23.25" customHeight="1" x14ac:dyDescent="0.3">
      <c r="A31" s="34">
        <v>110228</v>
      </c>
      <c r="B31" s="34" t="s">
        <v>116</v>
      </c>
      <c r="C31" s="34" t="s">
        <v>117</v>
      </c>
      <c r="D31" s="34"/>
      <c r="E31" s="34">
        <v>7896226102283</v>
      </c>
      <c r="F31" s="133" t="s">
        <v>67</v>
      </c>
      <c r="G31" s="42">
        <v>60.67</v>
      </c>
      <c r="H31" s="42">
        <v>81.040000000000006</v>
      </c>
      <c r="I31" s="42">
        <v>64.88</v>
      </c>
      <c r="J31" s="42">
        <v>86.47</v>
      </c>
      <c r="K31" s="42">
        <v>65.33</v>
      </c>
      <c r="L31" s="42">
        <v>87.06</v>
      </c>
      <c r="M31" s="42">
        <v>65.8</v>
      </c>
      <c r="N31" s="42">
        <v>87.65</v>
      </c>
      <c r="O31" s="42">
        <v>67.7</v>
      </c>
      <c r="P31" s="42">
        <v>90.1</v>
      </c>
      <c r="Q31" s="42">
        <v>57.17</v>
      </c>
      <c r="R31" s="42">
        <v>79.03</v>
      </c>
    </row>
    <row r="32" spans="1:19" ht="23.25" x14ac:dyDescent="0.3">
      <c r="A32" s="34">
        <v>110273</v>
      </c>
      <c r="B32" s="34" t="s">
        <v>116</v>
      </c>
      <c r="C32" s="34" t="s">
        <v>117</v>
      </c>
      <c r="D32" s="34"/>
      <c r="E32" s="34">
        <v>7896226102733</v>
      </c>
      <c r="F32" s="133" t="s">
        <v>68</v>
      </c>
      <c r="G32" s="42">
        <v>24.27</v>
      </c>
      <c r="H32" s="42">
        <v>32.43</v>
      </c>
      <c r="I32" s="42">
        <v>25.96</v>
      </c>
      <c r="J32" s="42">
        <v>34.6</v>
      </c>
      <c r="K32" s="42">
        <v>26.15</v>
      </c>
      <c r="L32" s="42">
        <v>34.840000000000003</v>
      </c>
      <c r="M32" s="42">
        <v>26.33</v>
      </c>
      <c r="N32" s="42">
        <v>35.08</v>
      </c>
      <c r="O32" s="42">
        <v>27.08</v>
      </c>
      <c r="P32" s="42">
        <v>36.06</v>
      </c>
      <c r="Q32" s="42">
        <v>22.87</v>
      </c>
      <c r="R32" s="42">
        <v>31.62</v>
      </c>
    </row>
    <row r="33" spans="1:18" ht="23.25" customHeight="1" x14ac:dyDescent="0.3">
      <c r="A33" s="34">
        <v>110233</v>
      </c>
      <c r="B33" s="34" t="s">
        <v>116</v>
      </c>
      <c r="C33" s="34" t="s">
        <v>117</v>
      </c>
      <c r="D33" s="34"/>
      <c r="E33" s="34">
        <v>7896226102337</v>
      </c>
      <c r="F33" s="133" t="s">
        <v>15</v>
      </c>
      <c r="G33" s="42">
        <v>51.64</v>
      </c>
      <c r="H33" s="42">
        <v>69</v>
      </c>
      <c r="I33" s="42">
        <v>55.22</v>
      </c>
      <c r="J33" s="42">
        <v>73.62</v>
      </c>
      <c r="K33" s="42">
        <v>55.62</v>
      </c>
      <c r="L33" s="42">
        <v>74.11</v>
      </c>
      <c r="M33" s="42">
        <v>56</v>
      </c>
      <c r="N33" s="42">
        <v>74.62</v>
      </c>
      <c r="O33" s="42">
        <v>57.63</v>
      </c>
      <c r="P33" s="42">
        <v>76.709999999999994</v>
      </c>
      <c r="Q33" s="42">
        <v>48.66</v>
      </c>
      <c r="R33" s="42">
        <v>67.28</v>
      </c>
    </row>
    <row r="34" spans="1:18" ht="23.25" customHeight="1" x14ac:dyDescent="0.3">
      <c r="A34" s="34">
        <v>110235</v>
      </c>
      <c r="B34" s="34" t="s">
        <v>121</v>
      </c>
      <c r="C34" s="34" t="s">
        <v>117</v>
      </c>
      <c r="D34" s="34" t="s">
        <v>53</v>
      </c>
      <c r="E34" s="34">
        <v>7896226102351</v>
      </c>
      <c r="F34" s="133" t="s">
        <v>16</v>
      </c>
      <c r="G34" s="42">
        <v>49.81</v>
      </c>
      <c r="H34" s="42">
        <v>66.53</v>
      </c>
      <c r="I34" s="42">
        <v>53.26</v>
      </c>
      <c r="J34" s="42">
        <v>71</v>
      </c>
      <c r="K34" s="42">
        <v>53.64</v>
      </c>
      <c r="L34" s="42">
        <v>71.48</v>
      </c>
      <c r="M34" s="42">
        <v>54.01</v>
      </c>
      <c r="N34" s="42">
        <v>71.959999999999994</v>
      </c>
      <c r="O34" s="42">
        <v>55.58</v>
      </c>
      <c r="P34" s="42">
        <v>73.97</v>
      </c>
      <c r="Q34" s="42">
        <v>46.93</v>
      </c>
      <c r="R34" s="42">
        <v>64.88</v>
      </c>
    </row>
    <row r="35" spans="1:18" ht="23.25" customHeight="1" x14ac:dyDescent="0.3">
      <c r="A35" s="34">
        <v>110242</v>
      </c>
      <c r="B35" s="34" t="s">
        <v>116</v>
      </c>
      <c r="C35" s="34" t="s">
        <v>117</v>
      </c>
      <c r="D35" s="34"/>
      <c r="E35" s="34">
        <v>7896226102429</v>
      </c>
      <c r="F35" s="133" t="s">
        <v>17</v>
      </c>
      <c r="G35" s="42">
        <v>58.06</v>
      </c>
      <c r="H35" s="42">
        <v>77.55</v>
      </c>
      <c r="I35" s="42">
        <v>62.09</v>
      </c>
      <c r="J35" s="42">
        <v>82.75</v>
      </c>
      <c r="K35" s="42">
        <v>62.52</v>
      </c>
      <c r="L35" s="42">
        <v>83.32</v>
      </c>
      <c r="M35" s="42">
        <v>62.96</v>
      </c>
      <c r="N35" s="42">
        <v>83.89</v>
      </c>
      <c r="O35" s="42">
        <v>64.78</v>
      </c>
      <c r="P35" s="42">
        <v>86.23</v>
      </c>
      <c r="Q35" s="42">
        <v>54.71</v>
      </c>
      <c r="R35" s="42">
        <v>75.63</v>
      </c>
    </row>
    <row r="36" spans="1:18" ht="23.25" x14ac:dyDescent="0.3">
      <c r="A36" s="34">
        <v>110241</v>
      </c>
      <c r="B36" s="34" t="s">
        <v>120</v>
      </c>
      <c r="C36" s="34" t="s">
        <v>117</v>
      </c>
      <c r="D36" s="34"/>
      <c r="E36" s="34">
        <v>7896226102412</v>
      </c>
      <c r="F36" s="133" t="s">
        <v>66</v>
      </c>
      <c r="G36" s="42">
        <v>34.76</v>
      </c>
      <c r="H36" s="42">
        <v>46.43</v>
      </c>
      <c r="I36" s="42">
        <v>37.159999999999997</v>
      </c>
      <c r="J36" s="42">
        <v>49.56</v>
      </c>
      <c r="K36" s="42">
        <v>37.43</v>
      </c>
      <c r="L36" s="42">
        <v>49.89</v>
      </c>
      <c r="M36" s="42">
        <v>37.700000000000003</v>
      </c>
      <c r="N36" s="42">
        <v>50.22</v>
      </c>
      <c r="O36" s="42">
        <v>38.79</v>
      </c>
      <c r="P36" s="42">
        <v>51.62</v>
      </c>
      <c r="Q36" s="42">
        <v>32.76</v>
      </c>
      <c r="R36" s="42">
        <v>45.29</v>
      </c>
    </row>
    <row r="37" spans="1:18" ht="23.25" customHeight="1" x14ac:dyDescent="0.3">
      <c r="A37" s="34">
        <v>110243</v>
      </c>
      <c r="B37" s="34" t="s">
        <v>120</v>
      </c>
      <c r="C37" s="34" t="s">
        <v>117</v>
      </c>
      <c r="D37" s="34" t="s">
        <v>54</v>
      </c>
      <c r="E37" s="34">
        <v>7896226102436</v>
      </c>
      <c r="F37" s="133" t="s">
        <v>18</v>
      </c>
      <c r="G37" s="42">
        <v>44.18</v>
      </c>
      <c r="H37" s="42">
        <v>59.01</v>
      </c>
      <c r="I37" s="42">
        <v>47.25</v>
      </c>
      <c r="J37" s="42">
        <v>62.98</v>
      </c>
      <c r="K37" s="42">
        <v>47.58</v>
      </c>
      <c r="L37" s="42">
        <v>63.41</v>
      </c>
      <c r="M37" s="42">
        <v>47.92</v>
      </c>
      <c r="N37" s="42">
        <v>63.84</v>
      </c>
      <c r="O37" s="42">
        <v>49.3</v>
      </c>
      <c r="P37" s="42">
        <v>65.63</v>
      </c>
      <c r="Q37" s="42">
        <v>41.61</v>
      </c>
      <c r="R37" s="42">
        <v>57.56</v>
      </c>
    </row>
    <row r="38" spans="1:18" ht="23.25" x14ac:dyDescent="0.3">
      <c r="A38" s="34">
        <v>110248</v>
      </c>
      <c r="B38" s="34" t="s">
        <v>123</v>
      </c>
      <c r="C38" s="34" t="s">
        <v>117</v>
      </c>
      <c r="D38" s="34"/>
      <c r="E38" s="34">
        <v>7896226104133</v>
      </c>
      <c r="F38" s="133" t="s">
        <v>65</v>
      </c>
      <c r="G38" s="42">
        <v>15.9</v>
      </c>
      <c r="H38" s="42">
        <v>21.25</v>
      </c>
      <c r="I38" s="42">
        <v>17</v>
      </c>
      <c r="J38" s="42">
        <v>22.67</v>
      </c>
      <c r="K38" s="42">
        <v>17.13</v>
      </c>
      <c r="L38" s="42">
        <v>22.82</v>
      </c>
      <c r="M38" s="42">
        <v>17.25</v>
      </c>
      <c r="N38" s="42">
        <v>22.98</v>
      </c>
      <c r="O38" s="42">
        <v>17.739999999999998</v>
      </c>
      <c r="P38" s="42">
        <v>23.61</v>
      </c>
      <c r="Q38" s="42">
        <v>14.98</v>
      </c>
      <c r="R38" s="42">
        <v>20.71</v>
      </c>
    </row>
    <row r="39" spans="1:18" ht="23.25" customHeight="1" x14ac:dyDescent="0.3">
      <c r="A39" s="34">
        <v>110245</v>
      </c>
      <c r="B39" s="34" t="s">
        <v>123</v>
      </c>
      <c r="C39" s="34" t="s">
        <v>117</v>
      </c>
      <c r="D39" s="34" t="s">
        <v>55</v>
      </c>
      <c r="E39" s="34">
        <v>7896226102450</v>
      </c>
      <c r="F39" s="133" t="s">
        <v>19</v>
      </c>
      <c r="G39" s="42">
        <v>41.13</v>
      </c>
      <c r="H39" s="42">
        <v>54.92</v>
      </c>
      <c r="I39" s="42">
        <v>43.96</v>
      </c>
      <c r="J39" s="42">
        <v>58.59</v>
      </c>
      <c r="K39" s="42">
        <v>44.27</v>
      </c>
      <c r="L39" s="42">
        <v>59</v>
      </c>
      <c r="M39" s="42">
        <v>44.59</v>
      </c>
      <c r="N39" s="42">
        <v>59.41</v>
      </c>
      <c r="O39" s="42">
        <v>45.87</v>
      </c>
      <c r="P39" s="42">
        <v>61.06</v>
      </c>
      <c r="Q39" s="42">
        <v>38.74</v>
      </c>
      <c r="R39" s="42">
        <v>53.56</v>
      </c>
    </row>
    <row r="40" spans="1:18" ht="23.25" x14ac:dyDescent="0.3">
      <c r="A40" s="34">
        <v>110244</v>
      </c>
      <c r="B40" s="34" t="s">
        <v>123</v>
      </c>
      <c r="C40" s="34" t="s">
        <v>117</v>
      </c>
      <c r="D40" s="34"/>
      <c r="E40" s="34">
        <v>7896226107455</v>
      </c>
      <c r="F40" s="133" t="s">
        <v>69</v>
      </c>
      <c r="G40" s="42">
        <v>16.440000000000001</v>
      </c>
      <c r="H40" s="42">
        <v>21.97</v>
      </c>
      <c r="I40" s="42">
        <v>17.579999999999998</v>
      </c>
      <c r="J40" s="42">
        <v>23.43</v>
      </c>
      <c r="K40" s="42">
        <v>17.7</v>
      </c>
      <c r="L40" s="42">
        <v>23.6</v>
      </c>
      <c r="M40" s="42">
        <v>17.84</v>
      </c>
      <c r="N40" s="42">
        <v>23.76</v>
      </c>
      <c r="O40" s="42">
        <v>18.34</v>
      </c>
      <c r="P40" s="42">
        <v>24.42</v>
      </c>
      <c r="Q40" s="42">
        <v>15.48</v>
      </c>
      <c r="R40" s="42">
        <v>21.41</v>
      </c>
    </row>
    <row r="41" spans="1:18" ht="23.25" customHeight="1" x14ac:dyDescent="0.3">
      <c r="A41" s="34">
        <v>110250</v>
      </c>
      <c r="B41" s="34" t="s">
        <v>124</v>
      </c>
      <c r="C41" s="34" t="s">
        <v>117</v>
      </c>
      <c r="D41" s="34" t="s">
        <v>56</v>
      </c>
      <c r="E41" s="34">
        <v>7896226102504</v>
      </c>
      <c r="F41" s="133" t="s">
        <v>20</v>
      </c>
      <c r="G41" s="42">
        <v>46.68</v>
      </c>
      <c r="H41" s="42">
        <v>62.35</v>
      </c>
      <c r="I41" s="42">
        <v>49.92</v>
      </c>
      <c r="J41" s="42">
        <v>66.540000000000006</v>
      </c>
      <c r="K41" s="42">
        <v>50.27</v>
      </c>
      <c r="L41" s="42">
        <v>66.989999999999995</v>
      </c>
      <c r="M41" s="42">
        <v>50.62</v>
      </c>
      <c r="N41" s="42">
        <v>67.44</v>
      </c>
      <c r="O41" s="42">
        <v>52.08</v>
      </c>
      <c r="P41" s="42">
        <v>69.33</v>
      </c>
      <c r="Q41" s="42">
        <v>43.99</v>
      </c>
      <c r="R41" s="42">
        <v>60.81</v>
      </c>
    </row>
    <row r="42" spans="1:18" ht="23.25" customHeight="1" x14ac:dyDescent="0.3">
      <c r="A42" s="34">
        <v>110251</v>
      </c>
      <c r="B42" s="34" t="s">
        <v>120</v>
      </c>
      <c r="C42" s="34" t="s">
        <v>117</v>
      </c>
      <c r="D42" s="34" t="s">
        <v>57</v>
      </c>
      <c r="E42" s="34">
        <v>7896226102511</v>
      </c>
      <c r="F42" s="133" t="s">
        <v>21</v>
      </c>
      <c r="G42" s="42">
        <v>32.69</v>
      </c>
      <c r="H42" s="42">
        <v>43.66</v>
      </c>
      <c r="I42" s="42">
        <v>34.950000000000003</v>
      </c>
      <c r="J42" s="42">
        <v>46.58</v>
      </c>
      <c r="K42" s="42">
        <v>35.200000000000003</v>
      </c>
      <c r="L42" s="42">
        <v>46.91</v>
      </c>
      <c r="M42" s="42">
        <v>35.450000000000003</v>
      </c>
      <c r="N42" s="42">
        <v>47.23</v>
      </c>
      <c r="O42" s="42">
        <v>36.47</v>
      </c>
      <c r="P42" s="42">
        <v>48.54</v>
      </c>
      <c r="Q42" s="42">
        <v>30.8</v>
      </c>
      <c r="R42" s="42">
        <v>42.59</v>
      </c>
    </row>
    <row r="43" spans="1:18" ht="23.25" x14ac:dyDescent="0.3">
      <c r="A43" s="34">
        <v>110252</v>
      </c>
      <c r="B43" s="34" t="s">
        <v>116</v>
      </c>
      <c r="C43" s="34" t="s">
        <v>117</v>
      </c>
      <c r="D43" s="34"/>
      <c r="E43" s="34">
        <v>7896226102528</v>
      </c>
      <c r="F43" s="133" t="s">
        <v>22</v>
      </c>
      <c r="G43" s="42">
        <v>56.07</v>
      </c>
      <c r="H43" s="42">
        <v>74.900000000000006</v>
      </c>
      <c r="I43" s="42">
        <v>59.96</v>
      </c>
      <c r="J43" s="42">
        <v>79.92</v>
      </c>
      <c r="K43" s="42">
        <v>60.37</v>
      </c>
      <c r="L43" s="42">
        <v>80.459999999999994</v>
      </c>
      <c r="M43" s="42">
        <v>60.8</v>
      </c>
      <c r="N43" s="42">
        <v>81.010000000000005</v>
      </c>
      <c r="O43" s="42">
        <v>62.56</v>
      </c>
      <c r="P43" s="42">
        <v>83.26</v>
      </c>
      <c r="Q43" s="42">
        <v>52.83</v>
      </c>
      <c r="R43" s="42">
        <v>73.03</v>
      </c>
    </row>
    <row r="44" spans="1:18" ht="23.25" customHeight="1" x14ac:dyDescent="0.3">
      <c r="A44" s="34">
        <v>110253</v>
      </c>
      <c r="B44" s="34" t="s">
        <v>116</v>
      </c>
      <c r="C44" s="34" t="s">
        <v>117</v>
      </c>
      <c r="D44" s="34"/>
      <c r="E44" s="34">
        <v>7896226102535</v>
      </c>
      <c r="F44" s="133" t="s">
        <v>36</v>
      </c>
      <c r="G44" s="42">
        <v>69.08</v>
      </c>
      <c r="H44" s="42">
        <v>92.26</v>
      </c>
      <c r="I44" s="42">
        <v>73.849999999999994</v>
      </c>
      <c r="J44" s="42">
        <v>98.44</v>
      </c>
      <c r="K44" s="42">
        <v>74.37</v>
      </c>
      <c r="L44" s="42">
        <v>99.11</v>
      </c>
      <c r="M44" s="42">
        <v>74.89</v>
      </c>
      <c r="N44" s="42">
        <v>99.8</v>
      </c>
      <c r="O44" s="42">
        <v>77.06</v>
      </c>
      <c r="P44" s="42">
        <v>102.58</v>
      </c>
      <c r="Q44" s="42">
        <v>65.08</v>
      </c>
      <c r="R44" s="42">
        <v>89.96</v>
      </c>
    </row>
    <row r="45" spans="1:18" ht="23.25" customHeight="1" x14ac:dyDescent="0.3">
      <c r="A45" s="34">
        <v>110970</v>
      </c>
      <c r="B45" s="34" t="s">
        <v>116</v>
      </c>
      <c r="C45" s="34" t="s">
        <v>117</v>
      </c>
      <c r="D45" s="34" t="s">
        <v>113</v>
      </c>
      <c r="E45" s="34">
        <v>7896226109275</v>
      </c>
      <c r="F45" s="133" t="s">
        <v>112</v>
      </c>
      <c r="G45" s="42">
        <v>47.58</v>
      </c>
      <c r="H45" s="42">
        <v>63.57</v>
      </c>
      <c r="I45" s="42">
        <v>50.88</v>
      </c>
      <c r="J45" s="42">
        <v>67.819999999999993</v>
      </c>
      <c r="K45" s="42">
        <v>51.24</v>
      </c>
      <c r="L45" s="42">
        <v>68.27</v>
      </c>
      <c r="M45" s="42">
        <v>51.6</v>
      </c>
      <c r="N45" s="42">
        <v>68.75</v>
      </c>
      <c r="O45" s="42">
        <v>53.09</v>
      </c>
      <c r="P45" s="42">
        <v>70.67</v>
      </c>
      <c r="Q45" s="42">
        <v>44.75</v>
      </c>
      <c r="R45" s="42">
        <v>61.99</v>
      </c>
    </row>
    <row r="46" spans="1:18" ht="23.25" customHeight="1" x14ac:dyDescent="0.3">
      <c r="A46" s="34">
        <v>110254</v>
      </c>
      <c r="B46" s="34" t="s">
        <v>116</v>
      </c>
      <c r="C46" s="34" t="s">
        <v>117</v>
      </c>
      <c r="D46" s="34" t="s">
        <v>58</v>
      </c>
      <c r="E46" s="34">
        <v>7896226102542</v>
      </c>
      <c r="F46" s="133" t="s">
        <v>23</v>
      </c>
      <c r="G46" s="42">
        <v>17.38</v>
      </c>
      <c r="H46" s="42">
        <v>23.21</v>
      </c>
      <c r="I46" s="42">
        <v>18.579999999999998</v>
      </c>
      <c r="J46" s="42">
        <v>24.77</v>
      </c>
      <c r="K46" s="42">
        <v>18.72</v>
      </c>
      <c r="L46" s="42">
        <v>24.95</v>
      </c>
      <c r="M46" s="42">
        <v>18.850000000000001</v>
      </c>
      <c r="N46" s="42">
        <v>25.11</v>
      </c>
      <c r="O46" s="42">
        <v>19.39</v>
      </c>
      <c r="P46" s="42">
        <v>25.81</v>
      </c>
      <c r="Q46" s="42">
        <v>16.38</v>
      </c>
      <c r="R46" s="42">
        <v>22.64</v>
      </c>
    </row>
    <row r="47" spans="1:18" ht="23.25" x14ac:dyDescent="0.3">
      <c r="A47" s="34">
        <v>110255</v>
      </c>
      <c r="B47" s="34" t="s">
        <v>116</v>
      </c>
      <c r="C47" s="34" t="s">
        <v>117</v>
      </c>
      <c r="D47" s="34" t="s">
        <v>46</v>
      </c>
      <c r="E47" s="34">
        <v>7896226102559</v>
      </c>
      <c r="F47" s="133" t="s">
        <v>43</v>
      </c>
      <c r="G47" s="42">
        <v>5.79</v>
      </c>
      <c r="H47" s="42">
        <v>7.73</v>
      </c>
      <c r="I47" s="42">
        <v>6.19</v>
      </c>
      <c r="J47" s="42">
        <v>8.24</v>
      </c>
      <c r="K47" s="42">
        <v>6.23</v>
      </c>
      <c r="L47" s="42">
        <v>8.3000000000000007</v>
      </c>
      <c r="M47" s="42">
        <v>6.28</v>
      </c>
      <c r="N47" s="42">
        <v>8.36</v>
      </c>
      <c r="O47" s="42">
        <v>6.46</v>
      </c>
      <c r="P47" s="42">
        <v>8.6</v>
      </c>
      <c r="Q47" s="42">
        <v>5.46</v>
      </c>
      <c r="R47" s="42">
        <v>7.53</v>
      </c>
    </row>
    <row r="48" spans="1:18" ht="23.25" customHeight="1" x14ac:dyDescent="0.3">
      <c r="A48" s="34">
        <v>110283</v>
      </c>
      <c r="B48" s="34" t="s">
        <v>120</v>
      </c>
      <c r="C48" s="34" t="s">
        <v>117</v>
      </c>
      <c r="D48" s="34" t="s">
        <v>59</v>
      </c>
      <c r="E48" s="34">
        <v>7896226102832</v>
      </c>
      <c r="F48" s="133" t="s">
        <v>24</v>
      </c>
      <c r="G48" s="42">
        <v>55.12</v>
      </c>
      <c r="H48" s="42">
        <v>73.62</v>
      </c>
      <c r="I48" s="42">
        <v>58.95</v>
      </c>
      <c r="J48" s="42">
        <v>78.58</v>
      </c>
      <c r="K48" s="42">
        <v>59.36</v>
      </c>
      <c r="L48" s="42">
        <v>79.099999999999994</v>
      </c>
      <c r="M48" s="42">
        <v>59.77</v>
      </c>
      <c r="N48" s="42">
        <v>79.63</v>
      </c>
      <c r="O48" s="42">
        <v>61.5</v>
      </c>
      <c r="P48" s="42">
        <v>81.87</v>
      </c>
      <c r="Q48" s="42">
        <v>51.93</v>
      </c>
      <c r="R48" s="42">
        <v>71.81</v>
      </c>
    </row>
    <row r="49" spans="1:19" ht="23.25" x14ac:dyDescent="0.3">
      <c r="A49" s="34">
        <v>110285</v>
      </c>
      <c r="B49" s="34" t="s">
        <v>120</v>
      </c>
      <c r="C49" s="34" t="s">
        <v>117</v>
      </c>
      <c r="D49" s="34" t="s">
        <v>59</v>
      </c>
      <c r="E49" s="34">
        <v>7896226107646</v>
      </c>
      <c r="F49" s="133" t="s">
        <v>39</v>
      </c>
      <c r="G49" s="42">
        <v>21.31</v>
      </c>
      <c r="H49" s="42">
        <v>28.46</v>
      </c>
      <c r="I49" s="42">
        <v>22.77</v>
      </c>
      <c r="J49" s="42">
        <v>30.37</v>
      </c>
      <c r="K49" s="42">
        <v>22.94</v>
      </c>
      <c r="L49" s="42">
        <v>30.57</v>
      </c>
      <c r="M49" s="42">
        <v>23.1</v>
      </c>
      <c r="N49" s="42">
        <v>30.77</v>
      </c>
      <c r="O49" s="42">
        <v>23.77</v>
      </c>
      <c r="P49" s="42">
        <v>31.63</v>
      </c>
      <c r="Q49" s="42">
        <v>20.07</v>
      </c>
      <c r="R49" s="42">
        <v>27.75</v>
      </c>
    </row>
    <row r="50" spans="1:19" ht="23.25" customHeight="1" x14ac:dyDescent="0.3">
      <c r="A50" s="34">
        <v>110260</v>
      </c>
      <c r="B50" s="34" t="s">
        <v>120</v>
      </c>
      <c r="C50" s="34" t="s">
        <v>117</v>
      </c>
      <c r="D50" s="34" t="s">
        <v>60</v>
      </c>
      <c r="E50" s="34">
        <v>7896226102603</v>
      </c>
      <c r="F50" s="133" t="s">
        <v>25</v>
      </c>
      <c r="G50" s="42">
        <v>53.63</v>
      </c>
      <c r="H50" s="42">
        <v>71.62</v>
      </c>
      <c r="I50" s="42">
        <v>57.35</v>
      </c>
      <c r="J50" s="42">
        <v>76.430000000000007</v>
      </c>
      <c r="K50" s="42">
        <v>57.75</v>
      </c>
      <c r="L50" s="42">
        <v>76.95</v>
      </c>
      <c r="M50" s="42">
        <v>58.14</v>
      </c>
      <c r="N50" s="42">
        <v>77.47</v>
      </c>
      <c r="O50" s="42">
        <v>59.84</v>
      </c>
      <c r="P50" s="42">
        <v>79.64</v>
      </c>
      <c r="Q50" s="42">
        <v>50.53</v>
      </c>
      <c r="R50" s="42">
        <v>69.849999999999994</v>
      </c>
    </row>
    <row r="51" spans="1:19" ht="23.25" x14ac:dyDescent="0.3">
      <c r="A51" s="34">
        <v>110259</v>
      </c>
      <c r="B51" s="34" t="s">
        <v>120</v>
      </c>
      <c r="C51" s="34" t="s">
        <v>117</v>
      </c>
      <c r="D51" s="34"/>
      <c r="E51" s="34">
        <v>7896226107608</v>
      </c>
      <c r="F51" s="133" t="s">
        <v>40</v>
      </c>
      <c r="G51" s="42">
        <v>19.88</v>
      </c>
      <c r="H51" s="42">
        <v>26.56</v>
      </c>
      <c r="I51" s="42">
        <v>21.26</v>
      </c>
      <c r="J51" s="42">
        <v>28.33</v>
      </c>
      <c r="K51" s="42">
        <v>21.4</v>
      </c>
      <c r="L51" s="42">
        <v>28.53</v>
      </c>
      <c r="M51" s="42">
        <v>21.56</v>
      </c>
      <c r="N51" s="42">
        <v>28.72</v>
      </c>
      <c r="O51" s="42">
        <v>22.18</v>
      </c>
      <c r="P51" s="42">
        <v>29.52</v>
      </c>
      <c r="Q51" s="42">
        <v>18.72</v>
      </c>
      <c r="R51" s="42">
        <v>25.9</v>
      </c>
    </row>
    <row r="52" spans="1:19" ht="23.25" customHeight="1" x14ac:dyDescent="0.3">
      <c r="A52" s="34">
        <v>110280</v>
      </c>
      <c r="B52" s="34" t="s">
        <v>120</v>
      </c>
      <c r="C52" s="34" t="s">
        <v>117</v>
      </c>
      <c r="D52" s="34" t="s">
        <v>61</v>
      </c>
      <c r="E52" s="34">
        <v>7896226102801</v>
      </c>
      <c r="F52" s="133" t="s">
        <v>26</v>
      </c>
      <c r="G52" s="42">
        <v>61.4</v>
      </c>
      <c r="H52" s="42">
        <v>82.01</v>
      </c>
      <c r="I52" s="42">
        <v>65.67</v>
      </c>
      <c r="J52" s="42">
        <v>87.53</v>
      </c>
      <c r="K52" s="42">
        <v>66.12</v>
      </c>
      <c r="L52" s="42">
        <v>88.11</v>
      </c>
      <c r="M52" s="42">
        <v>66.58</v>
      </c>
      <c r="N52" s="42">
        <v>88.71</v>
      </c>
      <c r="O52" s="42">
        <v>68.510000000000005</v>
      </c>
      <c r="P52" s="42">
        <v>91.18</v>
      </c>
      <c r="Q52" s="42">
        <v>57.85</v>
      </c>
      <c r="R52" s="42">
        <v>79.97</v>
      </c>
    </row>
    <row r="53" spans="1:19" ht="23.25" x14ac:dyDescent="0.3">
      <c r="A53" s="34">
        <v>110279</v>
      </c>
      <c r="B53" s="34" t="s">
        <v>120</v>
      </c>
      <c r="C53" s="34" t="s">
        <v>117</v>
      </c>
      <c r="D53" s="34"/>
      <c r="E53" s="34">
        <v>7896226108209</v>
      </c>
      <c r="F53" s="133" t="s">
        <v>41</v>
      </c>
      <c r="G53" s="42">
        <v>22.69</v>
      </c>
      <c r="H53" s="42">
        <v>30.32</v>
      </c>
      <c r="I53" s="42">
        <v>24.27</v>
      </c>
      <c r="J53" s="42">
        <v>32.35</v>
      </c>
      <c r="K53" s="42">
        <v>24.44</v>
      </c>
      <c r="L53" s="42">
        <v>32.58</v>
      </c>
      <c r="M53" s="42">
        <v>24.61</v>
      </c>
      <c r="N53" s="42">
        <v>32.79</v>
      </c>
      <c r="O53" s="42">
        <v>25.32</v>
      </c>
      <c r="P53" s="42">
        <v>33.72</v>
      </c>
      <c r="Q53" s="42">
        <v>21.39</v>
      </c>
      <c r="R53" s="42">
        <v>29.57</v>
      </c>
    </row>
    <row r="54" spans="1:19" ht="13.5" customHeight="1" x14ac:dyDescent="0.3"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</row>
    <row r="55" spans="1:19" s="28" customFormat="1" ht="20.25" customHeight="1" x14ac:dyDescent="0.3">
      <c r="A55" s="146" t="s">
        <v>1</v>
      </c>
      <c r="B55" s="146" t="s">
        <v>114</v>
      </c>
      <c r="C55" s="146" t="s">
        <v>115</v>
      </c>
      <c r="D55" s="148" t="s">
        <v>32</v>
      </c>
      <c r="E55" s="154" t="s">
        <v>2</v>
      </c>
      <c r="F55" s="155" t="s">
        <v>105</v>
      </c>
      <c r="G55" s="150">
        <v>0.12</v>
      </c>
      <c r="H55" s="150"/>
      <c r="I55" s="150">
        <v>0.17</v>
      </c>
      <c r="J55" s="150"/>
      <c r="K55" s="153" t="s">
        <v>86</v>
      </c>
      <c r="L55" s="150"/>
      <c r="M55" s="150">
        <v>0.18</v>
      </c>
      <c r="N55" s="150"/>
      <c r="O55" s="150">
        <v>0.2</v>
      </c>
      <c r="P55" s="150"/>
      <c r="Q55" s="151" t="s">
        <v>84</v>
      </c>
      <c r="R55" s="152"/>
      <c r="S55" s="6"/>
    </row>
    <row r="56" spans="1:19" ht="30" customHeight="1" x14ac:dyDescent="0.3">
      <c r="A56" s="147"/>
      <c r="B56" s="147"/>
      <c r="C56" s="147"/>
      <c r="D56" s="149"/>
      <c r="E56" s="147"/>
      <c r="F56" s="156"/>
      <c r="G56" s="44" t="s">
        <v>38</v>
      </c>
      <c r="H56" s="44" t="s">
        <v>30</v>
      </c>
      <c r="I56" s="44" t="s">
        <v>38</v>
      </c>
      <c r="J56" s="44" t="s">
        <v>30</v>
      </c>
      <c r="K56" s="44" t="s">
        <v>38</v>
      </c>
      <c r="L56" s="44" t="s">
        <v>30</v>
      </c>
      <c r="M56" s="44" t="s">
        <v>38</v>
      </c>
      <c r="N56" s="44" t="s">
        <v>30</v>
      </c>
      <c r="O56" s="44" t="s">
        <v>38</v>
      </c>
      <c r="P56" s="44" t="s">
        <v>30</v>
      </c>
      <c r="Q56" s="44" t="s">
        <v>38</v>
      </c>
      <c r="R56" s="44" t="s">
        <v>30</v>
      </c>
    </row>
    <row r="57" spans="1:19" ht="23.25" customHeight="1" x14ac:dyDescent="0.3">
      <c r="A57" s="34">
        <v>110519</v>
      </c>
      <c r="B57" s="34" t="s">
        <v>125</v>
      </c>
      <c r="C57" s="34" t="s">
        <v>126</v>
      </c>
      <c r="D57" s="34"/>
      <c r="E57" s="34">
        <v>7896226105192</v>
      </c>
      <c r="F57" s="138" t="s">
        <v>71</v>
      </c>
      <c r="G57" s="42">
        <v>64.89</v>
      </c>
      <c r="H57" s="144" t="s">
        <v>126</v>
      </c>
      <c r="I57" s="42">
        <v>69.39</v>
      </c>
      <c r="J57" s="144" t="s">
        <v>126</v>
      </c>
      <c r="K57" s="42">
        <v>69.88</v>
      </c>
      <c r="L57" s="144" t="s">
        <v>126</v>
      </c>
      <c r="M57" s="42">
        <v>70.38</v>
      </c>
      <c r="N57" s="144" t="s">
        <v>126</v>
      </c>
      <c r="O57" s="42">
        <v>72.41</v>
      </c>
      <c r="P57" s="144" t="s">
        <v>126</v>
      </c>
      <c r="Q57" s="42">
        <v>61.16</v>
      </c>
      <c r="R57" s="144" t="s">
        <v>126</v>
      </c>
    </row>
    <row r="58" spans="1:19" ht="23.25" customHeight="1" x14ac:dyDescent="0.3">
      <c r="A58" s="34">
        <v>110529</v>
      </c>
      <c r="B58" s="34" t="s">
        <v>125</v>
      </c>
      <c r="C58" s="34" t="s">
        <v>126</v>
      </c>
      <c r="D58" s="34"/>
      <c r="E58" s="34">
        <v>7896226105291</v>
      </c>
      <c r="F58" s="138" t="s">
        <v>90</v>
      </c>
      <c r="G58" s="42">
        <v>64.89</v>
      </c>
      <c r="H58" s="144" t="s">
        <v>126</v>
      </c>
      <c r="I58" s="42">
        <v>69.39</v>
      </c>
      <c r="J58" s="144" t="s">
        <v>126</v>
      </c>
      <c r="K58" s="42">
        <v>69.88</v>
      </c>
      <c r="L58" s="144" t="s">
        <v>126</v>
      </c>
      <c r="M58" s="42">
        <v>70.38</v>
      </c>
      <c r="N58" s="144" t="s">
        <v>126</v>
      </c>
      <c r="O58" s="42">
        <v>72.41</v>
      </c>
      <c r="P58" s="144" t="s">
        <v>126</v>
      </c>
      <c r="Q58" s="42">
        <v>61.16</v>
      </c>
      <c r="R58" s="144" t="s">
        <v>126</v>
      </c>
    </row>
    <row r="59" spans="1:19" ht="23.25" customHeight="1" x14ac:dyDescent="0.3">
      <c r="A59" s="34">
        <v>110514</v>
      </c>
      <c r="B59" s="34" t="s">
        <v>125</v>
      </c>
      <c r="C59" s="34" t="s">
        <v>126</v>
      </c>
      <c r="D59" s="34"/>
      <c r="E59" s="34">
        <v>7896226105147</v>
      </c>
      <c r="F59" s="138" t="s">
        <v>37</v>
      </c>
      <c r="G59" s="42">
        <v>65.27</v>
      </c>
      <c r="H59" s="144" t="s">
        <v>126</v>
      </c>
      <c r="I59" s="42">
        <v>69.8</v>
      </c>
      <c r="J59" s="144" t="s">
        <v>126</v>
      </c>
      <c r="K59" s="42">
        <v>70.290000000000006</v>
      </c>
      <c r="L59" s="144" t="s">
        <v>126</v>
      </c>
      <c r="M59" s="42">
        <v>70.78</v>
      </c>
      <c r="N59" s="144" t="s">
        <v>126</v>
      </c>
      <c r="O59" s="42">
        <v>72.83</v>
      </c>
      <c r="P59" s="144" t="s">
        <v>126</v>
      </c>
      <c r="Q59" s="42">
        <v>61.5</v>
      </c>
      <c r="R59" s="144" t="s">
        <v>126</v>
      </c>
    </row>
    <row r="60" spans="1:19" ht="23.25" customHeight="1" x14ac:dyDescent="0.3">
      <c r="A60" s="34">
        <v>110520</v>
      </c>
      <c r="B60" s="34" t="s">
        <v>125</v>
      </c>
      <c r="C60" s="34" t="s">
        <v>126</v>
      </c>
      <c r="D60" s="34"/>
      <c r="E60" s="34">
        <v>7896226105208</v>
      </c>
      <c r="F60" s="138" t="s">
        <v>72</v>
      </c>
      <c r="G60" s="42">
        <v>67.17</v>
      </c>
      <c r="H60" s="144" t="s">
        <v>126</v>
      </c>
      <c r="I60" s="42">
        <v>71.81</v>
      </c>
      <c r="J60" s="144" t="s">
        <v>126</v>
      </c>
      <c r="K60" s="42">
        <v>72.31</v>
      </c>
      <c r="L60" s="144" t="s">
        <v>126</v>
      </c>
      <c r="M60" s="42">
        <v>72.819999999999993</v>
      </c>
      <c r="N60" s="144" t="s">
        <v>126</v>
      </c>
      <c r="O60" s="42">
        <v>74.930000000000007</v>
      </c>
      <c r="P60" s="144" t="s">
        <v>126</v>
      </c>
      <c r="Q60" s="42">
        <v>63.28</v>
      </c>
      <c r="R60" s="144" t="s">
        <v>126</v>
      </c>
    </row>
    <row r="61" spans="1:19" ht="23.25" customHeight="1" x14ac:dyDescent="0.3">
      <c r="A61" s="34">
        <v>110873</v>
      </c>
      <c r="B61" s="34" t="s">
        <v>125</v>
      </c>
      <c r="C61" s="34" t="s">
        <v>126</v>
      </c>
      <c r="D61" s="34"/>
      <c r="E61" s="34">
        <v>7896226108735</v>
      </c>
      <c r="F61" s="139" t="s">
        <v>94</v>
      </c>
      <c r="G61" s="42">
        <v>67.97</v>
      </c>
      <c r="H61" s="144" t="s">
        <v>126</v>
      </c>
      <c r="I61" s="42">
        <v>72.680000000000007</v>
      </c>
      <c r="J61" s="144" t="s">
        <v>126</v>
      </c>
      <c r="K61" s="42">
        <v>73.19</v>
      </c>
      <c r="L61" s="144" t="s">
        <v>126</v>
      </c>
      <c r="M61" s="42">
        <v>73.7</v>
      </c>
      <c r="N61" s="144" t="s">
        <v>126</v>
      </c>
      <c r="O61" s="42">
        <v>75.84</v>
      </c>
      <c r="P61" s="144" t="s">
        <v>126</v>
      </c>
      <c r="Q61" s="42">
        <v>64.05</v>
      </c>
      <c r="R61" s="144" t="s">
        <v>126</v>
      </c>
    </row>
    <row r="62" spans="1:19" ht="23.25" customHeight="1" x14ac:dyDescent="0.3">
      <c r="A62" s="34">
        <v>110932</v>
      </c>
      <c r="B62" s="34" t="s">
        <v>127</v>
      </c>
      <c r="C62" s="34" t="s">
        <v>126</v>
      </c>
      <c r="D62" s="34"/>
      <c r="E62" s="34">
        <v>7896226109220</v>
      </c>
      <c r="F62" s="139" t="s">
        <v>103</v>
      </c>
      <c r="G62" s="42">
        <v>114.28</v>
      </c>
      <c r="H62" s="144" t="s">
        <v>126</v>
      </c>
      <c r="I62" s="42">
        <v>114.28</v>
      </c>
      <c r="J62" s="144" t="s">
        <v>126</v>
      </c>
      <c r="K62" s="42">
        <v>114.28</v>
      </c>
      <c r="L62" s="144" t="s">
        <v>126</v>
      </c>
      <c r="M62" s="42">
        <v>114.28</v>
      </c>
      <c r="N62" s="144" t="s">
        <v>126</v>
      </c>
      <c r="O62" s="42">
        <v>114.28</v>
      </c>
      <c r="P62" s="144" t="s">
        <v>126</v>
      </c>
      <c r="Q62" s="42">
        <v>114.28</v>
      </c>
      <c r="R62" s="144" t="s">
        <v>126</v>
      </c>
      <c r="S62" s="129"/>
    </row>
    <row r="63" spans="1:19" ht="23.25" customHeight="1" x14ac:dyDescent="0.3">
      <c r="A63" s="34">
        <v>110961</v>
      </c>
      <c r="B63" s="34" t="s">
        <v>127</v>
      </c>
      <c r="C63" s="34" t="s">
        <v>126</v>
      </c>
      <c r="D63" s="34"/>
      <c r="E63" s="34">
        <v>7896226109268</v>
      </c>
      <c r="F63" s="139" t="s">
        <v>106</v>
      </c>
      <c r="G63" s="42">
        <v>198.55</v>
      </c>
      <c r="H63" s="144" t="s">
        <v>126</v>
      </c>
      <c r="I63" s="42">
        <v>198.55</v>
      </c>
      <c r="J63" s="144" t="s">
        <v>126</v>
      </c>
      <c r="K63" s="42">
        <v>198.55</v>
      </c>
      <c r="L63" s="144" t="s">
        <v>126</v>
      </c>
      <c r="M63" s="42">
        <v>198.55</v>
      </c>
      <c r="N63" s="144" t="s">
        <v>126</v>
      </c>
      <c r="O63" s="42">
        <v>198.55</v>
      </c>
      <c r="P63" s="144" t="s">
        <v>126</v>
      </c>
      <c r="Q63" s="42">
        <v>198.55</v>
      </c>
      <c r="R63" s="144" t="s">
        <v>126</v>
      </c>
      <c r="S63" s="129"/>
    </row>
    <row r="64" spans="1:19" ht="23.25" customHeight="1" x14ac:dyDescent="0.3">
      <c r="A64" s="34">
        <v>110506</v>
      </c>
      <c r="B64" s="34" t="s">
        <v>125</v>
      </c>
      <c r="C64" s="34" t="s">
        <v>126</v>
      </c>
      <c r="D64" s="34"/>
      <c r="E64" s="34">
        <v>7896226105062</v>
      </c>
      <c r="F64" s="138" t="s">
        <v>31</v>
      </c>
      <c r="G64" s="42">
        <v>36.65</v>
      </c>
      <c r="H64" s="144" t="s">
        <v>126</v>
      </c>
      <c r="I64" s="42">
        <v>39.200000000000003</v>
      </c>
      <c r="J64" s="144" t="s">
        <v>126</v>
      </c>
      <c r="K64" s="42">
        <v>39.47</v>
      </c>
      <c r="L64" s="144" t="s">
        <v>126</v>
      </c>
      <c r="M64" s="42">
        <v>39.75</v>
      </c>
      <c r="N64" s="144" t="s">
        <v>126</v>
      </c>
      <c r="O64" s="42">
        <v>40.9</v>
      </c>
      <c r="P64" s="144" t="s">
        <v>126</v>
      </c>
      <c r="Q64" s="42">
        <v>34.54</v>
      </c>
      <c r="R64" s="144" t="s">
        <v>126</v>
      </c>
    </row>
    <row r="65" spans="1:19" ht="23.25" customHeight="1" x14ac:dyDescent="0.3">
      <c r="A65" s="34">
        <v>110920</v>
      </c>
      <c r="B65" s="34" t="s">
        <v>125</v>
      </c>
      <c r="C65" s="34" t="s">
        <v>126</v>
      </c>
      <c r="D65" s="34"/>
      <c r="E65" s="34">
        <v>7896226109206</v>
      </c>
      <c r="F65" s="139" t="s">
        <v>100</v>
      </c>
      <c r="G65" s="42">
        <v>23.07</v>
      </c>
      <c r="H65" s="144" t="s">
        <v>126</v>
      </c>
      <c r="I65" s="42">
        <v>24.67</v>
      </c>
      <c r="J65" s="144" t="s">
        <v>126</v>
      </c>
      <c r="K65" s="42">
        <v>24.84</v>
      </c>
      <c r="L65" s="144" t="s">
        <v>126</v>
      </c>
      <c r="M65" s="42">
        <v>25.02</v>
      </c>
      <c r="N65" s="144" t="s">
        <v>126</v>
      </c>
      <c r="O65" s="42">
        <v>25.74</v>
      </c>
      <c r="P65" s="144" t="s">
        <v>126</v>
      </c>
      <c r="Q65" s="42">
        <v>21.74</v>
      </c>
      <c r="R65" s="144" t="s">
        <v>126</v>
      </c>
      <c r="S65" s="129"/>
    </row>
    <row r="66" spans="1:19" ht="23.25" customHeight="1" x14ac:dyDescent="0.3">
      <c r="A66" s="34">
        <v>110524</v>
      </c>
      <c r="B66" s="34" t="s">
        <v>128</v>
      </c>
      <c r="C66" s="34" t="s">
        <v>126</v>
      </c>
      <c r="D66" s="34"/>
      <c r="E66" s="34">
        <v>7896226105246</v>
      </c>
      <c r="F66" s="138" t="s">
        <v>73</v>
      </c>
      <c r="G66" s="42">
        <v>32.75</v>
      </c>
      <c r="H66" s="144" t="s">
        <v>126</v>
      </c>
      <c r="I66" s="42">
        <v>35.020000000000003</v>
      </c>
      <c r="J66" s="144" t="s">
        <v>126</v>
      </c>
      <c r="K66" s="42">
        <v>35.26</v>
      </c>
      <c r="L66" s="144" t="s">
        <v>126</v>
      </c>
      <c r="M66" s="42">
        <v>35.520000000000003</v>
      </c>
      <c r="N66" s="144" t="s">
        <v>126</v>
      </c>
      <c r="O66" s="42">
        <v>36.53</v>
      </c>
      <c r="P66" s="144" t="s">
        <v>126</v>
      </c>
      <c r="Q66" s="42">
        <v>30.87</v>
      </c>
      <c r="R66" s="144" t="s">
        <v>126</v>
      </c>
    </row>
    <row r="67" spans="1:19" ht="23.25" customHeight="1" x14ac:dyDescent="0.3">
      <c r="A67" s="34">
        <v>110904</v>
      </c>
      <c r="B67" s="34" t="s">
        <v>125</v>
      </c>
      <c r="C67" s="34" t="s">
        <v>126</v>
      </c>
      <c r="D67" s="34"/>
      <c r="E67" s="34">
        <v>7896226109046</v>
      </c>
      <c r="F67" s="139" t="s">
        <v>98</v>
      </c>
      <c r="G67" s="42">
        <v>50.68</v>
      </c>
      <c r="H67" s="144" t="s">
        <v>126</v>
      </c>
      <c r="I67" s="42">
        <v>54.19</v>
      </c>
      <c r="J67" s="144" t="s">
        <v>126</v>
      </c>
      <c r="K67" s="42">
        <v>54.57</v>
      </c>
      <c r="L67" s="144" t="s">
        <v>126</v>
      </c>
      <c r="M67" s="42">
        <v>54.96</v>
      </c>
      <c r="N67" s="144" t="s">
        <v>126</v>
      </c>
      <c r="O67" s="42">
        <v>56.54</v>
      </c>
      <c r="P67" s="144" t="s">
        <v>126</v>
      </c>
      <c r="Q67" s="42">
        <v>47.75</v>
      </c>
      <c r="R67" s="144" t="s">
        <v>126</v>
      </c>
    </row>
    <row r="68" spans="1:19" s="129" customFormat="1" ht="23.25" customHeight="1" x14ac:dyDescent="0.3">
      <c r="A68" s="34">
        <v>110550</v>
      </c>
      <c r="B68" s="34" t="s">
        <v>125</v>
      </c>
      <c r="C68" s="34" t="s">
        <v>126</v>
      </c>
      <c r="D68" s="34"/>
      <c r="E68" s="34" t="s">
        <v>85</v>
      </c>
      <c r="F68" s="139" t="s">
        <v>83</v>
      </c>
      <c r="G68" s="42">
        <v>38.81</v>
      </c>
      <c r="H68" s="144" t="s">
        <v>126</v>
      </c>
      <c r="I68" s="42">
        <v>38.81</v>
      </c>
      <c r="J68" s="144" t="s">
        <v>126</v>
      </c>
      <c r="K68" s="42">
        <v>38.81</v>
      </c>
      <c r="L68" s="144" t="s">
        <v>126</v>
      </c>
      <c r="M68" s="42">
        <v>38.81</v>
      </c>
      <c r="N68" s="144" t="s">
        <v>126</v>
      </c>
      <c r="O68" s="42">
        <v>38.81</v>
      </c>
      <c r="P68" s="144" t="s">
        <v>126</v>
      </c>
      <c r="Q68" s="42">
        <v>38.81</v>
      </c>
      <c r="R68" s="144" t="s">
        <v>126</v>
      </c>
      <c r="S68" s="6"/>
    </row>
    <row r="69" spans="1:19" s="129" customFormat="1" ht="23.25" customHeight="1" x14ac:dyDescent="0.3">
      <c r="A69" s="34">
        <v>110843</v>
      </c>
      <c r="B69" s="34" t="s">
        <v>127</v>
      </c>
      <c r="C69" s="34" t="s">
        <v>126</v>
      </c>
      <c r="D69" s="34"/>
      <c r="E69" s="34">
        <v>7896226108438</v>
      </c>
      <c r="F69" s="138" t="s">
        <v>91</v>
      </c>
      <c r="G69" s="42">
        <v>100.39</v>
      </c>
      <c r="H69" s="144" t="s">
        <v>126</v>
      </c>
      <c r="I69" s="42">
        <v>107.35</v>
      </c>
      <c r="J69" s="144" t="s">
        <v>126</v>
      </c>
      <c r="K69" s="42">
        <v>108.11</v>
      </c>
      <c r="L69" s="144" t="s">
        <v>126</v>
      </c>
      <c r="M69" s="42">
        <v>108.87</v>
      </c>
      <c r="N69" s="144" t="s">
        <v>126</v>
      </c>
      <c r="O69" s="42">
        <v>112.02</v>
      </c>
      <c r="P69" s="144" t="s">
        <v>126</v>
      </c>
      <c r="Q69" s="42">
        <v>94.59</v>
      </c>
      <c r="R69" s="144" t="s">
        <v>126</v>
      </c>
      <c r="S69" s="6"/>
    </row>
    <row r="70" spans="1:19" s="129" customFormat="1" ht="23.25" customHeight="1" x14ac:dyDescent="0.3">
      <c r="A70" s="34">
        <v>110951</v>
      </c>
      <c r="B70" s="34" t="s">
        <v>127</v>
      </c>
      <c r="C70" s="34" t="s">
        <v>126</v>
      </c>
      <c r="D70" s="34"/>
      <c r="E70" s="34">
        <v>7896226109244</v>
      </c>
      <c r="F70" s="138" t="s">
        <v>107</v>
      </c>
      <c r="G70" s="42">
        <v>100.39</v>
      </c>
      <c r="H70" s="144" t="s">
        <v>126</v>
      </c>
      <c r="I70" s="42">
        <v>107.35</v>
      </c>
      <c r="J70" s="144" t="s">
        <v>126</v>
      </c>
      <c r="K70" s="42">
        <v>108.11</v>
      </c>
      <c r="L70" s="144" t="s">
        <v>126</v>
      </c>
      <c r="M70" s="42">
        <v>108.87</v>
      </c>
      <c r="N70" s="144" t="s">
        <v>126</v>
      </c>
      <c r="O70" s="42">
        <v>112.02</v>
      </c>
      <c r="P70" s="144" t="s">
        <v>126</v>
      </c>
      <c r="Q70" s="42">
        <v>94.59</v>
      </c>
      <c r="R70" s="144" t="s">
        <v>126</v>
      </c>
      <c r="S70" s="6"/>
    </row>
    <row r="71" spans="1:19" s="129" customFormat="1" ht="23.25" customHeight="1" x14ac:dyDescent="0.3">
      <c r="A71" s="34">
        <v>110525</v>
      </c>
      <c r="B71" s="34" t="s">
        <v>127</v>
      </c>
      <c r="C71" s="34" t="s">
        <v>126</v>
      </c>
      <c r="D71" s="34"/>
      <c r="E71" s="34">
        <v>7896226105253</v>
      </c>
      <c r="F71" s="138" t="s">
        <v>74</v>
      </c>
      <c r="G71" s="42">
        <v>91.99</v>
      </c>
      <c r="H71" s="144" t="s">
        <v>126</v>
      </c>
      <c r="I71" s="42">
        <v>98.36</v>
      </c>
      <c r="J71" s="144" t="s">
        <v>126</v>
      </c>
      <c r="K71" s="42">
        <v>99.05</v>
      </c>
      <c r="L71" s="144" t="s">
        <v>126</v>
      </c>
      <c r="M71" s="42">
        <v>99.75</v>
      </c>
      <c r="N71" s="144" t="s">
        <v>126</v>
      </c>
      <c r="O71" s="42">
        <v>102.64</v>
      </c>
      <c r="P71" s="144" t="s">
        <v>126</v>
      </c>
      <c r="Q71" s="42">
        <v>86.67</v>
      </c>
      <c r="R71" s="144" t="s">
        <v>126</v>
      </c>
      <c r="S71" s="6"/>
    </row>
    <row r="72" spans="1:19" s="129" customFormat="1" ht="23.25" customHeight="1" x14ac:dyDescent="0.3">
      <c r="A72" s="34">
        <v>140905</v>
      </c>
      <c r="B72" s="34" t="s">
        <v>129</v>
      </c>
      <c r="C72" s="34" t="s">
        <v>126</v>
      </c>
      <c r="D72" s="34"/>
      <c r="E72" s="34">
        <v>7896226109053</v>
      </c>
      <c r="F72" s="139" t="s">
        <v>99</v>
      </c>
      <c r="G72" s="42">
        <v>35.619999999999997</v>
      </c>
      <c r="H72" s="144" t="s">
        <v>126</v>
      </c>
      <c r="I72" s="42">
        <v>38.090000000000003</v>
      </c>
      <c r="J72" s="144" t="s">
        <v>126</v>
      </c>
      <c r="K72" s="42">
        <v>38.36</v>
      </c>
      <c r="L72" s="144" t="s">
        <v>126</v>
      </c>
      <c r="M72" s="42">
        <v>38.630000000000003</v>
      </c>
      <c r="N72" s="144" t="s">
        <v>126</v>
      </c>
      <c r="O72" s="42">
        <v>39.75</v>
      </c>
      <c r="P72" s="144" t="s">
        <v>126</v>
      </c>
      <c r="Q72" s="42">
        <v>33.56</v>
      </c>
      <c r="R72" s="144" t="s">
        <v>126</v>
      </c>
    </row>
    <row r="73" spans="1:19" s="129" customFormat="1" ht="23.25" customHeight="1" x14ac:dyDescent="0.3">
      <c r="A73" s="34">
        <v>110540</v>
      </c>
      <c r="B73" s="34" t="s">
        <v>128</v>
      </c>
      <c r="C73" s="34" t="s">
        <v>126</v>
      </c>
      <c r="D73" s="34"/>
      <c r="E73" s="34">
        <v>7896226105406</v>
      </c>
      <c r="F73" s="139" t="s">
        <v>78</v>
      </c>
      <c r="G73" s="42">
        <v>58.09</v>
      </c>
      <c r="H73" s="144" t="s">
        <v>126</v>
      </c>
      <c r="I73" s="42">
        <v>58.09</v>
      </c>
      <c r="J73" s="144" t="s">
        <v>126</v>
      </c>
      <c r="K73" s="42">
        <v>58.09</v>
      </c>
      <c r="L73" s="144" t="s">
        <v>126</v>
      </c>
      <c r="M73" s="42">
        <v>58.09</v>
      </c>
      <c r="N73" s="144" t="s">
        <v>126</v>
      </c>
      <c r="O73" s="42">
        <v>58.09</v>
      </c>
      <c r="P73" s="144" t="s">
        <v>126</v>
      </c>
      <c r="Q73" s="42">
        <v>58.09</v>
      </c>
      <c r="R73" s="144" t="s">
        <v>126</v>
      </c>
      <c r="S73" s="6"/>
    </row>
    <row r="74" spans="1:19" s="129" customFormat="1" ht="23.25" customHeight="1" x14ac:dyDescent="0.3">
      <c r="A74" s="34">
        <v>110517</v>
      </c>
      <c r="B74" s="34" t="s">
        <v>125</v>
      </c>
      <c r="C74" s="34" t="s">
        <v>126</v>
      </c>
      <c r="D74" s="34"/>
      <c r="E74" s="34">
        <v>7896226105178</v>
      </c>
      <c r="F74" s="138" t="s">
        <v>64</v>
      </c>
      <c r="G74" s="42">
        <v>24.89</v>
      </c>
      <c r="H74" s="144" t="s">
        <v>126</v>
      </c>
      <c r="I74" s="42">
        <v>26.62</v>
      </c>
      <c r="J74" s="144" t="s">
        <v>126</v>
      </c>
      <c r="K74" s="42">
        <v>26.79</v>
      </c>
      <c r="L74" s="144" t="s">
        <v>126</v>
      </c>
      <c r="M74" s="42">
        <v>27</v>
      </c>
      <c r="N74" s="144" t="s">
        <v>126</v>
      </c>
      <c r="O74" s="42">
        <v>27.77</v>
      </c>
      <c r="P74" s="144" t="s">
        <v>126</v>
      </c>
      <c r="Q74" s="42">
        <v>23.46</v>
      </c>
      <c r="R74" s="144" t="s">
        <v>126</v>
      </c>
      <c r="S74" s="6"/>
    </row>
    <row r="75" spans="1:19" ht="23.25" customHeight="1" x14ac:dyDescent="0.3">
      <c r="A75" s="34">
        <v>110516</v>
      </c>
      <c r="B75" s="34" t="s">
        <v>125</v>
      </c>
      <c r="C75" s="34" t="s">
        <v>126</v>
      </c>
      <c r="D75" s="34"/>
      <c r="E75" s="34">
        <v>7896226105161</v>
      </c>
      <c r="F75" s="138" t="s">
        <v>63</v>
      </c>
      <c r="G75" s="42">
        <v>40.82</v>
      </c>
      <c r="H75" s="144" t="s">
        <v>126</v>
      </c>
      <c r="I75" s="42">
        <v>43.66</v>
      </c>
      <c r="J75" s="144" t="s">
        <v>126</v>
      </c>
      <c r="K75" s="42">
        <v>43.94</v>
      </c>
      <c r="L75" s="144" t="s">
        <v>126</v>
      </c>
      <c r="M75" s="42">
        <v>44.26</v>
      </c>
      <c r="N75" s="144" t="s">
        <v>126</v>
      </c>
      <c r="O75" s="42">
        <v>45.54</v>
      </c>
      <c r="P75" s="144" t="s">
        <v>126</v>
      </c>
      <c r="Q75" s="42">
        <v>38.47</v>
      </c>
      <c r="R75" s="144" t="s">
        <v>126</v>
      </c>
    </row>
    <row r="76" spans="1:19" ht="23.25" customHeight="1" x14ac:dyDescent="0.3">
      <c r="A76" s="34">
        <v>110941</v>
      </c>
      <c r="B76" s="34" t="s">
        <v>125</v>
      </c>
      <c r="C76" s="34" t="s">
        <v>126</v>
      </c>
      <c r="D76" s="34"/>
      <c r="E76" s="34">
        <v>7896226109237</v>
      </c>
      <c r="F76" s="139" t="s">
        <v>108</v>
      </c>
      <c r="G76" s="42">
        <v>74.87</v>
      </c>
      <c r="H76" s="144" t="s">
        <v>126</v>
      </c>
      <c r="I76" s="42">
        <v>74.87</v>
      </c>
      <c r="J76" s="144" t="s">
        <v>126</v>
      </c>
      <c r="K76" s="42">
        <v>74.87</v>
      </c>
      <c r="L76" s="144" t="s">
        <v>126</v>
      </c>
      <c r="M76" s="42">
        <v>74.87</v>
      </c>
      <c r="N76" s="144" t="s">
        <v>126</v>
      </c>
      <c r="O76" s="42">
        <v>74.87</v>
      </c>
      <c r="P76" s="144" t="s">
        <v>126</v>
      </c>
      <c r="Q76" s="42">
        <v>74.87</v>
      </c>
      <c r="R76" s="144" t="s">
        <v>126</v>
      </c>
    </row>
    <row r="77" spans="1:19" ht="23.25" customHeight="1" x14ac:dyDescent="0.3">
      <c r="A77" s="34">
        <v>110940</v>
      </c>
      <c r="B77" s="34" t="s">
        <v>125</v>
      </c>
      <c r="C77" s="34" t="s">
        <v>126</v>
      </c>
      <c r="D77" s="34"/>
      <c r="E77" s="34">
        <v>7896226109251</v>
      </c>
      <c r="F77" s="139" t="s">
        <v>109</v>
      </c>
      <c r="G77" s="42">
        <v>39.71</v>
      </c>
      <c r="H77" s="144" t="s">
        <v>126</v>
      </c>
      <c r="I77" s="42">
        <v>39.71</v>
      </c>
      <c r="J77" s="144" t="s">
        <v>126</v>
      </c>
      <c r="K77" s="42">
        <v>39.71</v>
      </c>
      <c r="L77" s="144" t="s">
        <v>126</v>
      </c>
      <c r="M77" s="42">
        <v>39.71</v>
      </c>
      <c r="N77" s="144" t="s">
        <v>126</v>
      </c>
      <c r="O77" s="42">
        <v>39.71</v>
      </c>
      <c r="P77" s="144" t="s">
        <v>126</v>
      </c>
      <c r="Q77" s="42">
        <v>39.71</v>
      </c>
      <c r="R77" s="144" t="s">
        <v>126</v>
      </c>
    </row>
    <row r="78" spans="1:19" ht="23.25" customHeight="1" x14ac:dyDescent="0.3">
      <c r="A78" s="34">
        <v>110856</v>
      </c>
      <c r="B78" s="34" t="s">
        <v>125</v>
      </c>
      <c r="C78" s="34" t="s">
        <v>126</v>
      </c>
      <c r="D78" s="34"/>
      <c r="E78" s="34">
        <v>7896226108568</v>
      </c>
      <c r="F78" s="139" t="s">
        <v>92</v>
      </c>
      <c r="G78" s="42">
        <v>24.11</v>
      </c>
      <c r="H78" s="144" t="s">
        <v>126</v>
      </c>
      <c r="I78" s="42">
        <v>25.78</v>
      </c>
      <c r="J78" s="144" t="s">
        <v>126</v>
      </c>
      <c r="K78" s="42">
        <v>25.96</v>
      </c>
      <c r="L78" s="144" t="s">
        <v>126</v>
      </c>
      <c r="M78" s="42">
        <v>26.15</v>
      </c>
      <c r="N78" s="144" t="s">
        <v>126</v>
      </c>
      <c r="O78" s="42">
        <v>26.9</v>
      </c>
      <c r="P78" s="144" t="s">
        <v>126</v>
      </c>
      <c r="Q78" s="42">
        <v>22.71</v>
      </c>
      <c r="R78" s="144" t="s">
        <v>126</v>
      </c>
    </row>
    <row r="79" spans="1:19" ht="23.25" customHeight="1" x14ac:dyDescent="0.3">
      <c r="A79" s="45">
        <v>110857</v>
      </c>
      <c r="B79" s="45" t="s">
        <v>125</v>
      </c>
      <c r="C79" s="45" t="s">
        <v>126</v>
      </c>
      <c r="D79" s="45"/>
      <c r="E79" s="45">
        <v>7896226108575</v>
      </c>
      <c r="F79" s="140" t="s">
        <v>93</v>
      </c>
      <c r="G79" s="47">
        <v>17.670000000000002</v>
      </c>
      <c r="H79" s="145" t="s">
        <v>126</v>
      </c>
      <c r="I79" s="47">
        <v>18.89</v>
      </c>
      <c r="J79" s="145" t="s">
        <v>126</v>
      </c>
      <c r="K79" s="47">
        <v>19.03</v>
      </c>
      <c r="L79" s="145" t="s">
        <v>126</v>
      </c>
      <c r="M79" s="47">
        <v>19.149999999999999</v>
      </c>
      <c r="N79" s="145" t="s">
        <v>126</v>
      </c>
      <c r="O79" s="47">
        <v>19.71</v>
      </c>
      <c r="P79" s="145" t="s">
        <v>126</v>
      </c>
      <c r="Q79" s="47">
        <v>16.649999999999999</v>
      </c>
      <c r="R79" s="145" t="s">
        <v>126</v>
      </c>
    </row>
    <row r="80" spans="1:19" ht="15" customHeight="1" x14ac:dyDescent="0.3">
      <c r="A80" s="31"/>
      <c r="B80" s="31"/>
      <c r="C80" s="31"/>
      <c r="D80" s="31"/>
      <c r="E80" s="134"/>
      <c r="F80" s="141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</row>
    <row r="81" spans="1:18" ht="21" x14ac:dyDescent="0.35">
      <c r="A81" s="32" t="s">
        <v>28</v>
      </c>
      <c r="B81" s="40"/>
      <c r="C81" s="40"/>
      <c r="D81" s="40"/>
      <c r="E81" s="33"/>
      <c r="F81" s="142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26"/>
    </row>
    <row r="82" spans="1:18" x14ac:dyDescent="0.3">
      <c r="A82" s="11"/>
      <c r="B82" s="17"/>
      <c r="C82" s="17"/>
      <c r="D82" s="17"/>
      <c r="E82" s="12"/>
      <c r="F82" s="13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5"/>
    </row>
    <row r="83" spans="1:18" x14ac:dyDescent="0.3">
      <c r="A83" s="35"/>
      <c r="B83" s="36"/>
      <c r="C83" s="36"/>
      <c r="D83" s="36"/>
      <c r="E83" s="36"/>
      <c r="F83" s="37"/>
      <c r="G83" s="38"/>
      <c r="H83" s="38"/>
      <c r="I83" s="38"/>
      <c r="J83" s="38"/>
      <c r="K83" s="38"/>
      <c r="L83" s="38"/>
      <c r="M83" s="38"/>
      <c r="N83" s="38"/>
      <c r="O83" s="38"/>
      <c r="P83" s="14"/>
      <c r="Q83" s="14"/>
      <c r="R83" s="15"/>
    </row>
    <row r="84" spans="1:18" x14ac:dyDescent="0.3">
      <c r="A84" s="16"/>
      <c r="B84" s="12"/>
      <c r="C84" s="12"/>
      <c r="D84" s="12"/>
      <c r="E84" s="17"/>
      <c r="F84" s="13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5"/>
    </row>
    <row r="85" spans="1:18" x14ac:dyDescent="0.3">
      <c r="A85" s="18" t="s">
        <v>34</v>
      </c>
      <c r="B85" s="13"/>
      <c r="C85" s="13"/>
      <c r="D85" s="13"/>
      <c r="E85" s="13"/>
      <c r="F85" s="13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9" t="s">
        <v>130</v>
      </c>
    </row>
    <row r="86" spans="1:18" x14ac:dyDescent="0.3">
      <c r="A86" s="20" t="s">
        <v>35</v>
      </c>
      <c r="B86" s="21"/>
      <c r="C86" s="21"/>
      <c r="D86" s="21"/>
      <c r="E86" s="21"/>
      <c r="F86" s="22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4"/>
    </row>
    <row r="87" spans="1:18" ht="21" x14ac:dyDescent="0.35">
      <c r="A87" s="17"/>
      <c r="B87" s="17"/>
      <c r="C87" s="17"/>
      <c r="D87" s="17"/>
      <c r="E87" s="27"/>
      <c r="F87" s="143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</row>
    <row r="89" spans="1:18" x14ac:dyDescent="0.3">
      <c r="D89" s="126" t="s">
        <v>81</v>
      </c>
    </row>
    <row r="90" spans="1:18" x14ac:dyDescent="0.3">
      <c r="D90" s="127"/>
      <c r="E90" s="128" t="s">
        <v>82</v>
      </c>
    </row>
  </sheetData>
  <sortState ref="A87:AJ105">
    <sortCondition ref="F87:F105"/>
  </sortState>
  <mergeCells count="24">
    <mergeCell ref="A3:A4"/>
    <mergeCell ref="E3:E4"/>
    <mergeCell ref="F3:F4"/>
    <mergeCell ref="D3:D4"/>
    <mergeCell ref="G3:H3"/>
    <mergeCell ref="B3:B4"/>
    <mergeCell ref="C3:C4"/>
    <mergeCell ref="Q55:R55"/>
    <mergeCell ref="K55:L55"/>
    <mergeCell ref="O55:P55"/>
    <mergeCell ref="E55:E56"/>
    <mergeCell ref="F55:F56"/>
    <mergeCell ref="I3:J3"/>
    <mergeCell ref="M3:N3"/>
    <mergeCell ref="Q3:R3"/>
    <mergeCell ref="K3:L3"/>
    <mergeCell ref="O3:P3"/>
    <mergeCell ref="A55:A56"/>
    <mergeCell ref="D55:D56"/>
    <mergeCell ref="G55:H55"/>
    <mergeCell ref="I55:J55"/>
    <mergeCell ref="M55:N55"/>
    <mergeCell ref="B55:B56"/>
    <mergeCell ref="C55:C56"/>
  </mergeCells>
  <printOptions horizontalCentered="1"/>
  <pageMargins left="0" right="0" top="0" bottom="0" header="0" footer="0"/>
  <pageSetup paperSize="9" scale="2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95"/>
  <sheetViews>
    <sheetView topLeftCell="D1" workbookViewId="0">
      <pane xSplit="1" ySplit="4" topLeftCell="E5" activePane="bottomRight" state="frozen"/>
      <selection activeCell="D1" sqref="D1"/>
      <selection pane="topRight" activeCell="E1" sqref="E1"/>
      <selection pane="bottomLeft" activeCell="D5" sqref="D5"/>
      <selection pane="bottomRight" activeCell="E5" sqref="E5"/>
    </sheetView>
  </sheetViews>
  <sheetFormatPr defaultRowHeight="12" outlineLevelCol="1" x14ac:dyDescent="0.2"/>
  <cols>
    <col min="1" max="1" width="10.140625" style="57" customWidth="1"/>
    <col min="2" max="2" width="16.140625" style="57" hidden="1" customWidth="1" outlineLevel="1"/>
    <col min="3" max="3" width="14.85546875" style="57" hidden="1" customWidth="1" outlineLevel="1"/>
    <col min="4" max="4" width="40.42578125" style="57" bestFit="1" customWidth="1" collapsed="1"/>
    <col min="5" max="14" width="9.140625" style="57" customWidth="1"/>
    <col min="15" max="15" width="2.42578125" style="57" customWidth="1"/>
    <col min="16" max="16" width="9.140625" style="57"/>
    <col min="17" max="17" width="7.7109375" style="57" customWidth="1"/>
    <col min="18" max="18" width="9.140625" style="57"/>
    <col min="19" max="19" width="9.140625" style="119"/>
    <col min="20" max="16384" width="9.140625" style="57"/>
  </cols>
  <sheetData>
    <row r="1" spans="1:19" x14ac:dyDescent="0.2">
      <c r="A1" s="49" t="str">
        <f>'Entrada de Dados'!A1</f>
        <v xml:space="preserve"> MARJAN INDÚSTRIA E COMÉRCIO LTDA                                                                                  TABELA DE PREÇOS</v>
      </c>
      <c r="B1" s="50"/>
      <c r="C1" s="51"/>
      <c r="D1" s="52"/>
      <c r="E1" s="53"/>
      <c r="F1" s="53"/>
      <c r="G1" s="53"/>
      <c r="H1" s="53"/>
      <c r="I1" s="54"/>
      <c r="J1" s="54"/>
      <c r="K1" s="54"/>
      <c r="L1" s="54"/>
      <c r="M1" s="55"/>
      <c r="N1" s="56" t="str">
        <f>'Entrada de Dados'!R1</f>
        <v>VIGÊNCIA A PARTIR DE 01/04/2019</v>
      </c>
    </row>
    <row r="2" spans="1:19" x14ac:dyDescent="0.2">
      <c r="A2" s="58"/>
      <c r="B2" s="58"/>
      <c r="C2" s="58"/>
      <c r="D2" s="59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9" ht="12" customHeight="1" x14ac:dyDescent="0.2">
      <c r="A3" s="160" t="str">
        <f>'Entrada de Dados'!A3</f>
        <v>COD</v>
      </c>
      <c r="B3" s="160" t="str">
        <f>'Entrada de Dados'!D3</f>
        <v>CODIGO GGREM</v>
      </c>
      <c r="C3" s="160" t="str">
        <f>'Entrada de Dados'!E3</f>
        <v>CODIGO BARRAS</v>
      </c>
      <c r="D3" s="162" t="str">
        <f>'Entrada de Dados'!F3</f>
        <v>PRODUTOS MEDICAMENTOS</v>
      </c>
      <c r="E3" s="157">
        <f>'Entrada de Dados'!G3</f>
        <v>0.12</v>
      </c>
      <c r="F3" s="157">
        <f>'Entrada de Dados'!H3</f>
        <v>0</v>
      </c>
      <c r="G3" s="157">
        <f>'Entrada de Dados'!I3</f>
        <v>0.17</v>
      </c>
      <c r="H3" s="157">
        <f>'Entrada de Dados'!J3</f>
        <v>0</v>
      </c>
      <c r="I3" s="157">
        <f>'Entrada de Dados'!M3</f>
        <v>0.18</v>
      </c>
      <c r="J3" s="157">
        <f>'Entrada de Dados'!N3</f>
        <v>0</v>
      </c>
      <c r="K3" s="157" t="e">
        <f>'Entrada de Dados'!#REF!</f>
        <v>#REF!</v>
      </c>
      <c r="L3" s="157" t="e">
        <f>'Entrada de Dados'!#REF!</f>
        <v>#REF!</v>
      </c>
      <c r="M3" s="158" t="str">
        <f>'Entrada de Dados'!Q3</f>
        <v>Zona Franca - 18%</v>
      </c>
      <c r="N3" s="159">
        <f>'Entrada de Dados'!R3</f>
        <v>0</v>
      </c>
      <c r="P3" s="168" t="s">
        <v>79</v>
      </c>
      <c r="R3" s="164" t="e">
        <f>'Entrada de Dados'!#REF!</f>
        <v>#REF!</v>
      </c>
      <c r="S3" s="166" t="e">
        <f>'Entrada de Dados'!#REF!</f>
        <v>#REF!</v>
      </c>
    </row>
    <row r="4" spans="1:19" ht="12" customHeight="1" x14ac:dyDescent="0.2">
      <c r="A4" s="161">
        <f>'Entrada de Dados'!A4</f>
        <v>0</v>
      </c>
      <c r="B4" s="161">
        <f>'Entrada de Dados'!D4</f>
        <v>0</v>
      </c>
      <c r="C4" s="161">
        <f>'Entrada de Dados'!E4</f>
        <v>0</v>
      </c>
      <c r="D4" s="163">
        <f>'Entrada de Dados'!F4</f>
        <v>0</v>
      </c>
      <c r="E4" s="61" t="str">
        <f>'Entrada de Dados'!G4</f>
        <v>Fabrica</v>
      </c>
      <c r="F4" s="61" t="str">
        <f>'Entrada de Dados'!H4</f>
        <v>Max Cons</v>
      </c>
      <c r="G4" s="61" t="str">
        <f>'Entrada de Dados'!I4</f>
        <v>Fabrica</v>
      </c>
      <c r="H4" s="61" t="str">
        <f>'Entrada de Dados'!J4</f>
        <v>Max Cons</v>
      </c>
      <c r="I4" s="61" t="str">
        <f>'Entrada de Dados'!M4</f>
        <v>Fabrica</v>
      </c>
      <c r="J4" s="61" t="str">
        <f>'Entrada de Dados'!N4</f>
        <v>Max Cons</v>
      </c>
      <c r="K4" s="61" t="e">
        <f>'Entrada de Dados'!#REF!</f>
        <v>#REF!</v>
      </c>
      <c r="L4" s="61" t="e">
        <f>'Entrada de Dados'!#REF!</f>
        <v>#REF!</v>
      </c>
      <c r="M4" s="61" t="str">
        <f>'Entrada de Dados'!Q4</f>
        <v>Fabrica</v>
      </c>
      <c r="N4" s="61" t="str">
        <f>'Entrada de Dados'!R4</f>
        <v>Max Cons</v>
      </c>
      <c r="P4" s="169"/>
      <c r="R4" s="165"/>
      <c r="S4" s="167"/>
    </row>
    <row r="5" spans="1:19" ht="15" x14ac:dyDescent="0.2">
      <c r="A5" s="62">
        <f>'Entrada de Dados'!A5</f>
        <v>110115</v>
      </c>
      <c r="B5" s="62">
        <f>'Entrada de Dados'!D5</f>
        <v>0</v>
      </c>
      <c r="C5" s="62">
        <f>'Entrada de Dados'!E5</f>
        <v>7896226101156</v>
      </c>
      <c r="D5" s="63" t="str">
        <f>'Entrada de Dados'!F5</f>
        <v>APLAUSE 20MG - CAIXA COM 30 COMPRIMIDOS</v>
      </c>
      <c r="E5" s="64">
        <f>'Entrada de Dados'!G5</f>
        <v>69.11</v>
      </c>
      <c r="F5" s="64">
        <f>'Entrada de Dados'!H5</f>
        <v>92.33</v>
      </c>
      <c r="G5" s="64">
        <f>'Entrada de Dados'!I5</f>
        <v>73.91</v>
      </c>
      <c r="H5" s="64">
        <f>'Entrada de Dados'!J5</f>
        <v>98.52</v>
      </c>
      <c r="I5" s="64">
        <f>'Entrada de Dados'!M5</f>
        <v>74.959999999999994</v>
      </c>
      <c r="J5" s="64">
        <f>'Entrada de Dados'!N5</f>
        <v>99.85</v>
      </c>
      <c r="K5" s="64" t="e">
        <f>'Entrada de Dados'!#REF!</f>
        <v>#REF!</v>
      </c>
      <c r="L5" s="64" t="e">
        <f>'Entrada de Dados'!#REF!</f>
        <v>#REF!</v>
      </c>
      <c r="M5" s="64">
        <f>'Entrada de Dados'!Q5</f>
        <v>65.13</v>
      </c>
      <c r="N5" s="64">
        <f>'Entrada de Dados'!R5</f>
        <v>90.04</v>
      </c>
      <c r="P5" s="114" t="e">
        <f>IF('Entrada de Dados'!#REF!=0,"",'Entrada de Dados'!#REF!)</f>
        <v>#REF!</v>
      </c>
      <c r="R5" s="108" t="e">
        <f>'Entrada de Dados'!#REF!</f>
        <v>#REF!</v>
      </c>
      <c r="S5" s="120" t="e">
        <f>'Entrada de Dados'!#REF!</f>
        <v>#REF!</v>
      </c>
    </row>
    <row r="6" spans="1:19" ht="15" x14ac:dyDescent="0.25">
      <c r="A6" s="65">
        <f>'Entrada de Dados'!A6</f>
        <v>110114</v>
      </c>
      <c r="B6" s="65">
        <f>'Entrada de Dados'!D6</f>
        <v>0</v>
      </c>
      <c r="C6" s="65">
        <f>'Entrada de Dados'!E6</f>
        <v>7896226101149</v>
      </c>
      <c r="D6" s="68" t="str">
        <f>'Entrada de Dados'!F6</f>
        <v>APLAUSE COMP REV CT C/ 20 OR</v>
      </c>
      <c r="E6" s="66">
        <f>'Entrada de Dados'!G6</f>
        <v>47.93</v>
      </c>
      <c r="F6" s="66">
        <f>'Entrada de Dados'!H6</f>
        <v>64.040000000000006</v>
      </c>
      <c r="G6" s="66">
        <f>'Entrada de Dados'!I6</f>
        <v>51.27</v>
      </c>
      <c r="H6" s="66">
        <f>'Entrada de Dados'!J6</f>
        <v>68.33</v>
      </c>
      <c r="I6" s="66">
        <f>'Entrada de Dados'!M6</f>
        <v>51.98</v>
      </c>
      <c r="J6" s="66">
        <f>'Entrada de Dados'!N6</f>
        <v>69.239999999999995</v>
      </c>
      <c r="K6" s="66" t="e">
        <f>'Entrada de Dados'!#REF!</f>
        <v>#REF!</v>
      </c>
      <c r="L6" s="66" t="e">
        <f>'Entrada de Dados'!#REF!</f>
        <v>#REF!</v>
      </c>
      <c r="M6" s="66">
        <f>'Entrada de Dados'!Q6</f>
        <v>45.17</v>
      </c>
      <c r="N6" s="66">
        <f>'Entrada de Dados'!R6</f>
        <v>62.43</v>
      </c>
      <c r="P6" s="115" t="e">
        <f>IF('Entrada de Dados'!#REF!=0,"",'Entrada de Dados'!#REF!)</f>
        <v>#REF!</v>
      </c>
      <c r="R6" s="108" t="e">
        <f>'Entrada de Dados'!#REF!</f>
        <v>#REF!</v>
      </c>
      <c r="S6" s="120" t="e">
        <f>'Entrada de Dados'!#REF!</f>
        <v>#REF!</v>
      </c>
    </row>
    <row r="7" spans="1:19" ht="15" x14ac:dyDescent="0.25">
      <c r="A7" s="65" t="e">
        <f>'Entrada de Dados'!#REF!</f>
        <v>#REF!</v>
      </c>
      <c r="B7" s="65" t="e">
        <f>'Entrada de Dados'!#REF!</f>
        <v>#REF!</v>
      </c>
      <c r="C7" s="65" t="e">
        <f>'Entrada de Dados'!#REF!</f>
        <v>#REF!</v>
      </c>
      <c r="D7" s="68" t="e">
        <f>'Entrada de Dados'!#REF!</f>
        <v>#REF!</v>
      </c>
      <c r="E7" s="66" t="e">
        <f>'Entrada de Dados'!#REF!</f>
        <v>#REF!</v>
      </c>
      <c r="F7" s="66" t="e">
        <f>'Entrada de Dados'!#REF!</f>
        <v>#REF!</v>
      </c>
      <c r="G7" s="66" t="e">
        <f>'Entrada de Dados'!#REF!</f>
        <v>#REF!</v>
      </c>
      <c r="H7" s="66" t="e">
        <f>'Entrada de Dados'!#REF!</f>
        <v>#REF!</v>
      </c>
      <c r="I7" s="66" t="e">
        <f>'Entrada de Dados'!#REF!</f>
        <v>#REF!</v>
      </c>
      <c r="J7" s="66" t="e">
        <f>'Entrada de Dados'!#REF!</f>
        <v>#REF!</v>
      </c>
      <c r="K7" s="66" t="e">
        <f>'Entrada de Dados'!#REF!</f>
        <v>#REF!</v>
      </c>
      <c r="L7" s="66" t="e">
        <f>'Entrada de Dados'!#REF!</f>
        <v>#REF!</v>
      </c>
      <c r="M7" s="66" t="e">
        <f>'Entrada de Dados'!#REF!</f>
        <v>#REF!</v>
      </c>
      <c r="N7" s="66" t="e">
        <f>'Entrada de Dados'!#REF!</f>
        <v>#REF!</v>
      </c>
      <c r="P7" s="115" t="e">
        <f>IF('Entrada de Dados'!#REF!=0,"",'Entrada de Dados'!#REF!)</f>
        <v>#REF!</v>
      </c>
      <c r="R7" s="109" t="e">
        <f>'Entrada de Dados'!#REF!</f>
        <v>#REF!</v>
      </c>
      <c r="S7" s="121" t="e">
        <f>'Entrada de Dados'!#REF!</f>
        <v>#REF!</v>
      </c>
    </row>
    <row r="8" spans="1:19" ht="15" x14ac:dyDescent="0.25">
      <c r="A8" s="65" t="e">
        <f>'Entrada de Dados'!#REF!</f>
        <v>#REF!</v>
      </c>
      <c r="B8" s="65" t="e">
        <f>'Entrada de Dados'!#REF!</f>
        <v>#REF!</v>
      </c>
      <c r="C8" s="65" t="e">
        <f>'Entrada de Dados'!#REF!</f>
        <v>#REF!</v>
      </c>
      <c r="D8" s="68" t="e">
        <f>'Entrada de Dados'!#REF!</f>
        <v>#REF!</v>
      </c>
      <c r="E8" s="66" t="e">
        <f>'Entrada de Dados'!#REF!</f>
        <v>#REF!</v>
      </c>
      <c r="F8" s="66" t="e">
        <f>'Entrada de Dados'!#REF!</f>
        <v>#REF!</v>
      </c>
      <c r="G8" s="66" t="e">
        <f>'Entrada de Dados'!#REF!</f>
        <v>#REF!</v>
      </c>
      <c r="H8" s="66" t="e">
        <f>'Entrada de Dados'!#REF!</f>
        <v>#REF!</v>
      </c>
      <c r="I8" s="66" t="e">
        <f>'Entrada de Dados'!#REF!</f>
        <v>#REF!</v>
      </c>
      <c r="J8" s="66" t="e">
        <f>'Entrada de Dados'!#REF!</f>
        <v>#REF!</v>
      </c>
      <c r="K8" s="66" t="e">
        <f>'Entrada de Dados'!#REF!</f>
        <v>#REF!</v>
      </c>
      <c r="L8" s="66" t="e">
        <f>'Entrada de Dados'!#REF!</f>
        <v>#REF!</v>
      </c>
      <c r="M8" s="66" t="e">
        <f>'Entrada de Dados'!#REF!</f>
        <v>#REF!</v>
      </c>
      <c r="N8" s="66" t="e">
        <f>'Entrada de Dados'!#REF!</f>
        <v>#REF!</v>
      </c>
      <c r="P8" s="115" t="e">
        <f>IF('Entrada de Dados'!#REF!=0,"",'Entrada de Dados'!#REF!)</f>
        <v>#REF!</v>
      </c>
      <c r="R8" s="109" t="e">
        <f>'Entrada de Dados'!#REF!</f>
        <v>#REF!</v>
      </c>
      <c r="S8" s="121" t="e">
        <f>'Entrada de Dados'!#REF!</f>
        <v>#REF!</v>
      </c>
    </row>
    <row r="9" spans="1:19" ht="15" x14ac:dyDescent="0.25">
      <c r="A9" s="65" t="e">
        <f>'Entrada de Dados'!#REF!</f>
        <v>#REF!</v>
      </c>
      <c r="B9" s="65" t="e">
        <f>'Entrada de Dados'!#REF!</f>
        <v>#REF!</v>
      </c>
      <c r="C9" s="65" t="e">
        <f>'Entrada de Dados'!#REF!</f>
        <v>#REF!</v>
      </c>
      <c r="D9" s="68" t="e">
        <f>'Entrada de Dados'!#REF!</f>
        <v>#REF!</v>
      </c>
      <c r="E9" s="66" t="e">
        <f>'Entrada de Dados'!#REF!</f>
        <v>#REF!</v>
      </c>
      <c r="F9" s="66" t="e">
        <f>'Entrada de Dados'!#REF!</f>
        <v>#REF!</v>
      </c>
      <c r="G9" s="66" t="e">
        <f>'Entrada de Dados'!#REF!</f>
        <v>#REF!</v>
      </c>
      <c r="H9" s="66" t="e">
        <f>'Entrada de Dados'!#REF!</f>
        <v>#REF!</v>
      </c>
      <c r="I9" s="66" t="e">
        <f>'Entrada de Dados'!#REF!</f>
        <v>#REF!</v>
      </c>
      <c r="J9" s="66" t="e">
        <f>'Entrada de Dados'!#REF!</f>
        <v>#REF!</v>
      </c>
      <c r="K9" s="66" t="e">
        <f>'Entrada de Dados'!#REF!</f>
        <v>#REF!</v>
      </c>
      <c r="L9" s="66" t="e">
        <f>'Entrada de Dados'!#REF!</f>
        <v>#REF!</v>
      </c>
      <c r="M9" s="66" t="e">
        <f>'Entrada de Dados'!#REF!</f>
        <v>#REF!</v>
      </c>
      <c r="N9" s="66" t="e">
        <f>'Entrada de Dados'!#REF!</f>
        <v>#REF!</v>
      </c>
      <c r="P9" s="115" t="e">
        <f>IF('Entrada de Dados'!#REF!=0,"",'Entrada de Dados'!#REF!)</f>
        <v>#REF!</v>
      </c>
      <c r="R9" s="109" t="e">
        <f>'Entrada de Dados'!#REF!</f>
        <v>#REF!</v>
      </c>
      <c r="S9" s="121" t="e">
        <f>'Entrada de Dados'!#REF!</f>
        <v>#REF!</v>
      </c>
    </row>
    <row r="10" spans="1:19" ht="15" x14ac:dyDescent="0.25">
      <c r="A10" s="67" t="e">
        <f>'Entrada de Dados'!#REF!</f>
        <v>#REF!</v>
      </c>
      <c r="B10" s="65" t="e">
        <f>'Entrada de Dados'!#REF!</f>
        <v>#REF!</v>
      </c>
      <c r="C10" s="65" t="e">
        <f>'Entrada de Dados'!#REF!</f>
        <v>#REF!</v>
      </c>
      <c r="D10" s="105" t="e">
        <f>'Entrada de Dados'!#REF!</f>
        <v>#REF!</v>
      </c>
      <c r="E10" s="66" t="e">
        <f>'Entrada de Dados'!#REF!</f>
        <v>#REF!</v>
      </c>
      <c r="F10" s="66" t="e">
        <f>'Entrada de Dados'!#REF!</f>
        <v>#REF!</v>
      </c>
      <c r="G10" s="66" t="e">
        <f>'Entrada de Dados'!#REF!</f>
        <v>#REF!</v>
      </c>
      <c r="H10" s="66" t="e">
        <f>'Entrada de Dados'!#REF!</f>
        <v>#REF!</v>
      </c>
      <c r="I10" s="66" t="e">
        <f>'Entrada de Dados'!#REF!</f>
        <v>#REF!</v>
      </c>
      <c r="J10" s="66" t="e">
        <f>'Entrada de Dados'!#REF!</f>
        <v>#REF!</v>
      </c>
      <c r="K10" s="66" t="e">
        <f>'Entrada de Dados'!#REF!</f>
        <v>#REF!</v>
      </c>
      <c r="L10" s="66" t="e">
        <f>'Entrada de Dados'!#REF!</f>
        <v>#REF!</v>
      </c>
      <c r="M10" s="66" t="e">
        <f>'Entrada de Dados'!#REF!</f>
        <v>#REF!</v>
      </c>
      <c r="N10" s="66" t="e">
        <f>'Entrada de Dados'!#REF!</f>
        <v>#REF!</v>
      </c>
      <c r="P10" s="115" t="e">
        <f>IF('Entrada de Dados'!#REF!=0,"",'Entrada de Dados'!#REF!)</f>
        <v>#REF!</v>
      </c>
      <c r="R10" s="109" t="e">
        <f>'Entrada de Dados'!#REF!</f>
        <v>#REF!</v>
      </c>
      <c r="S10" s="121" t="e">
        <f>'Entrada de Dados'!#REF!</f>
        <v>#REF!</v>
      </c>
    </row>
    <row r="11" spans="1:19" ht="15" x14ac:dyDescent="0.25">
      <c r="A11" s="65">
        <f>'Entrada de Dados'!A7</f>
        <v>110123</v>
      </c>
      <c r="B11" s="65" t="str">
        <f>'Entrada de Dados'!D7</f>
        <v>524803301110411</v>
      </c>
      <c r="C11" s="65">
        <f>'Entrada de Dados'!E7</f>
        <v>7896226101231</v>
      </c>
      <c r="D11" s="68" t="str">
        <f>'Entrada de Dados'!F7</f>
        <v>CALDE COMPRIMIDOS CAIXA COM 60</v>
      </c>
      <c r="E11" s="66">
        <f>'Entrada de Dados'!G7</f>
        <v>57.07</v>
      </c>
      <c r="F11" s="66">
        <f>'Entrada de Dados'!H7</f>
        <v>76.23</v>
      </c>
      <c r="G11" s="66">
        <f>'Entrada de Dados'!I7</f>
        <v>61.02</v>
      </c>
      <c r="H11" s="66">
        <f>'Entrada de Dados'!J7</f>
        <v>81.34</v>
      </c>
      <c r="I11" s="66">
        <f>'Entrada de Dados'!M7</f>
        <v>61.88</v>
      </c>
      <c r="J11" s="66">
        <f>'Entrada de Dados'!N7</f>
        <v>82.44</v>
      </c>
      <c r="K11" s="66" t="e">
        <f>'Entrada de Dados'!#REF!</f>
        <v>#REF!</v>
      </c>
      <c r="L11" s="66" t="e">
        <f>'Entrada de Dados'!#REF!</f>
        <v>#REF!</v>
      </c>
      <c r="M11" s="66">
        <f>'Entrada de Dados'!Q7</f>
        <v>53.77</v>
      </c>
      <c r="N11" s="66">
        <f>'Entrada de Dados'!R7</f>
        <v>74.34</v>
      </c>
      <c r="P11" s="115" t="e">
        <f>IF('Entrada de Dados'!#REF!=0,"",'Entrada de Dados'!#REF!)</f>
        <v>#REF!</v>
      </c>
      <c r="R11" s="110" t="e">
        <f>'Entrada de Dados'!#REF!</f>
        <v>#REF!</v>
      </c>
      <c r="S11" s="122" t="e">
        <f>'Entrada de Dados'!#REF!</f>
        <v>#REF!</v>
      </c>
    </row>
    <row r="12" spans="1:19" ht="15" x14ac:dyDescent="0.25">
      <c r="A12" s="65" t="e">
        <f>'Entrada de Dados'!#REF!</f>
        <v>#REF!</v>
      </c>
      <c r="B12" s="65" t="e">
        <f>'Entrada de Dados'!#REF!</f>
        <v>#REF!</v>
      </c>
      <c r="C12" s="65" t="e">
        <f>'Entrada de Dados'!#REF!</f>
        <v>#REF!</v>
      </c>
      <c r="D12" s="68" t="e">
        <f>'Entrada de Dados'!#REF!</f>
        <v>#REF!</v>
      </c>
      <c r="E12" s="66" t="e">
        <f>'Entrada de Dados'!#REF!</f>
        <v>#REF!</v>
      </c>
      <c r="F12" s="66" t="e">
        <f>'Entrada de Dados'!#REF!</f>
        <v>#REF!</v>
      </c>
      <c r="G12" s="66" t="e">
        <f>'Entrada de Dados'!#REF!</f>
        <v>#REF!</v>
      </c>
      <c r="H12" s="66" t="e">
        <f>'Entrada de Dados'!#REF!</f>
        <v>#REF!</v>
      </c>
      <c r="I12" s="66" t="e">
        <f>'Entrada de Dados'!#REF!</f>
        <v>#REF!</v>
      </c>
      <c r="J12" s="66" t="e">
        <f>'Entrada de Dados'!#REF!</f>
        <v>#REF!</v>
      </c>
      <c r="K12" s="66" t="e">
        <f>'Entrada de Dados'!#REF!</f>
        <v>#REF!</v>
      </c>
      <c r="L12" s="66" t="e">
        <f>'Entrada de Dados'!#REF!</f>
        <v>#REF!</v>
      </c>
      <c r="M12" s="66" t="e">
        <f>'Entrada de Dados'!#REF!</f>
        <v>#REF!</v>
      </c>
      <c r="N12" s="66" t="e">
        <f>'Entrada de Dados'!#REF!</f>
        <v>#REF!</v>
      </c>
      <c r="P12" s="115" t="e">
        <f>IF('Entrada de Dados'!#REF!=0,"",'Entrada de Dados'!#REF!)</f>
        <v>#REF!</v>
      </c>
      <c r="R12" s="109" t="e">
        <f>'Entrada de Dados'!#REF!</f>
        <v>#REF!</v>
      </c>
      <c r="S12" s="121" t="e">
        <f>'Entrada de Dados'!#REF!</f>
        <v>#REF!</v>
      </c>
    </row>
    <row r="13" spans="1:19" ht="15" x14ac:dyDescent="0.25">
      <c r="A13" s="65" t="e">
        <f>'Entrada de Dados'!#REF!</f>
        <v>#REF!</v>
      </c>
      <c r="B13" s="65" t="e">
        <f>'Entrada de Dados'!#REF!</f>
        <v>#REF!</v>
      </c>
      <c r="C13" s="65" t="e">
        <f>'Entrada de Dados'!#REF!</f>
        <v>#REF!</v>
      </c>
      <c r="D13" s="68" t="e">
        <f>'Entrada de Dados'!#REF!</f>
        <v>#REF!</v>
      </c>
      <c r="E13" s="66" t="e">
        <f>'Entrada de Dados'!#REF!</f>
        <v>#REF!</v>
      </c>
      <c r="F13" s="66" t="e">
        <f>'Entrada de Dados'!#REF!</f>
        <v>#REF!</v>
      </c>
      <c r="G13" s="66" t="e">
        <f>'Entrada de Dados'!#REF!</f>
        <v>#REF!</v>
      </c>
      <c r="H13" s="66" t="e">
        <f>'Entrada de Dados'!#REF!</f>
        <v>#REF!</v>
      </c>
      <c r="I13" s="66" t="e">
        <f>'Entrada de Dados'!#REF!</f>
        <v>#REF!</v>
      </c>
      <c r="J13" s="66" t="e">
        <f>'Entrada de Dados'!#REF!</f>
        <v>#REF!</v>
      </c>
      <c r="K13" s="66" t="e">
        <f>'Entrada de Dados'!#REF!</f>
        <v>#REF!</v>
      </c>
      <c r="L13" s="66" t="e">
        <f>'Entrada de Dados'!#REF!</f>
        <v>#REF!</v>
      </c>
      <c r="M13" s="66" t="e">
        <f>'Entrada de Dados'!#REF!</f>
        <v>#REF!</v>
      </c>
      <c r="N13" s="66" t="e">
        <f>'Entrada de Dados'!#REF!</f>
        <v>#REF!</v>
      </c>
      <c r="P13" s="115" t="e">
        <f>IF('Entrada de Dados'!#REF!=0,"",'Entrada de Dados'!#REF!)</f>
        <v>#REF!</v>
      </c>
      <c r="R13" s="109" t="e">
        <f>'Entrada de Dados'!#REF!</f>
        <v>#REF!</v>
      </c>
      <c r="S13" s="121" t="e">
        <f>'Entrada de Dados'!#REF!</f>
        <v>#REF!</v>
      </c>
    </row>
    <row r="14" spans="1:19" ht="15" x14ac:dyDescent="0.25">
      <c r="A14" s="65" t="e">
        <f>'Entrada de Dados'!#REF!</f>
        <v>#REF!</v>
      </c>
      <c r="B14" s="65" t="e">
        <f>'Entrada de Dados'!#REF!</f>
        <v>#REF!</v>
      </c>
      <c r="C14" s="65" t="e">
        <f>'Entrada de Dados'!#REF!</f>
        <v>#REF!</v>
      </c>
      <c r="D14" s="68" t="e">
        <f>'Entrada de Dados'!#REF!</f>
        <v>#REF!</v>
      </c>
      <c r="E14" s="66" t="e">
        <f>'Entrada de Dados'!#REF!</f>
        <v>#REF!</v>
      </c>
      <c r="F14" s="66" t="e">
        <f>'Entrada de Dados'!#REF!</f>
        <v>#REF!</v>
      </c>
      <c r="G14" s="66" t="e">
        <f>'Entrada de Dados'!#REF!</f>
        <v>#REF!</v>
      </c>
      <c r="H14" s="66" t="e">
        <f>'Entrada de Dados'!#REF!</f>
        <v>#REF!</v>
      </c>
      <c r="I14" s="66" t="e">
        <f>'Entrada de Dados'!#REF!</f>
        <v>#REF!</v>
      </c>
      <c r="J14" s="66" t="e">
        <f>'Entrada de Dados'!#REF!</f>
        <v>#REF!</v>
      </c>
      <c r="K14" s="66" t="e">
        <f>'Entrada de Dados'!#REF!</f>
        <v>#REF!</v>
      </c>
      <c r="L14" s="66" t="e">
        <f>'Entrada de Dados'!#REF!</f>
        <v>#REF!</v>
      </c>
      <c r="M14" s="66" t="e">
        <f>'Entrada de Dados'!#REF!</f>
        <v>#REF!</v>
      </c>
      <c r="N14" s="66" t="e">
        <f>'Entrada de Dados'!#REF!</f>
        <v>#REF!</v>
      </c>
      <c r="P14" s="115" t="e">
        <f>IF('Entrada de Dados'!#REF!=0,"",'Entrada de Dados'!#REF!)</f>
        <v>#REF!</v>
      </c>
      <c r="R14" s="109" t="e">
        <f>'Entrada de Dados'!#REF!</f>
        <v>#REF!</v>
      </c>
      <c r="S14" s="121" t="e">
        <f>'Entrada de Dados'!#REF!</f>
        <v>#REF!</v>
      </c>
    </row>
    <row r="15" spans="1:19" ht="15" x14ac:dyDescent="0.25">
      <c r="A15" s="65" t="e">
        <f>'Entrada de Dados'!#REF!</f>
        <v>#REF!</v>
      </c>
      <c r="B15" s="65" t="e">
        <f>'Entrada de Dados'!#REF!</f>
        <v>#REF!</v>
      </c>
      <c r="C15" s="65" t="e">
        <f>'Entrada de Dados'!#REF!</f>
        <v>#REF!</v>
      </c>
      <c r="D15" s="68" t="e">
        <f>'Entrada de Dados'!#REF!</f>
        <v>#REF!</v>
      </c>
      <c r="E15" s="66" t="e">
        <f>'Entrada de Dados'!#REF!</f>
        <v>#REF!</v>
      </c>
      <c r="F15" s="66" t="e">
        <f>'Entrada de Dados'!#REF!</f>
        <v>#REF!</v>
      </c>
      <c r="G15" s="66" t="e">
        <f>'Entrada de Dados'!#REF!</f>
        <v>#REF!</v>
      </c>
      <c r="H15" s="66" t="e">
        <f>'Entrada de Dados'!#REF!</f>
        <v>#REF!</v>
      </c>
      <c r="I15" s="66" t="e">
        <f>'Entrada de Dados'!#REF!</f>
        <v>#REF!</v>
      </c>
      <c r="J15" s="66" t="e">
        <f>'Entrada de Dados'!#REF!</f>
        <v>#REF!</v>
      </c>
      <c r="K15" s="66" t="e">
        <f>'Entrada de Dados'!#REF!</f>
        <v>#REF!</v>
      </c>
      <c r="L15" s="66" t="e">
        <f>'Entrada de Dados'!#REF!</f>
        <v>#REF!</v>
      </c>
      <c r="M15" s="66" t="e">
        <f>'Entrada de Dados'!#REF!</f>
        <v>#REF!</v>
      </c>
      <c r="N15" s="66" t="e">
        <f>'Entrada de Dados'!#REF!</f>
        <v>#REF!</v>
      </c>
      <c r="P15" s="115" t="e">
        <f>IF('Entrada de Dados'!#REF!=0,"",'Entrada de Dados'!#REF!)</f>
        <v>#REF!</v>
      </c>
      <c r="R15" s="109" t="e">
        <f>'Entrada de Dados'!#REF!</f>
        <v>#REF!</v>
      </c>
      <c r="S15" s="121" t="e">
        <f>'Entrada de Dados'!#REF!</f>
        <v>#REF!</v>
      </c>
    </row>
    <row r="16" spans="1:19" ht="15" x14ac:dyDescent="0.25">
      <c r="A16" s="65" t="e">
        <f>'Entrada de Dados'!#REF!</f>
        <v>#REF!</v>
      </c>
      <c r="B16" s="65" t="e">
        <f>'Entrada de Dados'!#REF!</f>
        <v>#REF!</v>
      </c>
      <c r="C16" s="65" t="e">
        <f>'Entrada de Dados'!#REF!</f>
        <v>#REF!</v>
      </c>
      <c r="D16" s="68" t="e">
        <f>'Entrada de Dados'!#REF!</f>
        <v>#REF!</v>
      </c>
      <c r="E16" s="66" t="e">
        <f>'Entrada de Dados'!#REF!</f>
        <v>#REF!</v>
      </c>
      <c r="F16" s="66" t="e">
        <f>'Entrada de Dados'!#REF!</f>
        <v>#REF!</v>
      </c>
      <c r="G16" s="66" t="e">
        <f>'Entrada de Dados'!#REF!</f>
        <v>#REF!</v>
      </c>
      <c r="H16" s="66" t="e">
        <f>'Entrada de Dados'!#REF!</f>
        <v>#REF!</v>
      </c>
      <c r="I16" s="66" t="e">
        <f>'Entrada de Dados'!#REF!</f>
        <v>#REF!</v>
      </c>
      <c r="J16" s="66" t="e">
        <f>'Entrada de Dados'!#REF!</f>
        <v>#REF!</v>
      </c>
      <c r="K16" s="66" t="e">
        <f>'Entrada de Dados'!#REF!</f>
        <v>#REF!</v>
      </c>
      <c r="L16" s="66" t="e">
        <f>'Entrada de Dados'!#REF!</f>
        <v>#REF!</v>
      </c>
      <c r="M16" s="66" t="e">
        <f>'Entrada de Dados'!#REF!</f>
        <v>#REF!</v>
      </c>
      <c r="N16" s="66" t="e">
        <f>'Entrada de Dados'!#REF!</f>
        <v>#REF!</v>
      </c>
      <c r="P16" s="115" t="e">
        <f>IF('Entrada de Dados'!#REF!=0,"",'Entrada de Dados'!#REF!)</f>
        <v>#REF!</v>
      </c>
      <c r="R16" s="109" t="e">
        <f>'Entrada de Dados'!#REF!</f>
        <v>#REF!</v>
      </c>
      <c r="S16" s="121" t="e">
        <f>'Entrada de Dados'!#REF!</f>
        <v>#REF!</v>
      </c>
    </row>
    <row r="17" spans="1:19" ht="15" x14ac:dyDescent="0.25">
      <c r="A17" s="65" t="e">
        <f>'Entrada de Dados'!#REF!</f>
        <v>#REF!</v>
      </c>
      <c r="B17" s="65" t="e">
        <f>'Entrada de Dados'!#REF!</f>
        <v>#REF!</v>
      </c>
      <c r="C17" s="65" t="e">
        <f>'Entrada de Dados'!#REF!</f>
        <v>#REF!</v>
      </c>
      <c r="D17" s="68" t="e">
        <f>'Entrada de Dados'!#REF!</f>
        <v>#REF!</v>
      </c>
      <c r="E17" s="66" t="e">
        <f>'Entrada de Dados'!#REF!</f>
        <v>#REF!</v>
      </c>
      <c r="F17" s="66" t="e">
        <f>'Entrada de Dados'!#REF!</f>
        <v>#REF!</v>
      </c>
      <c r="G17" s="66" t="e">
        <f>'Entrada de Dados'!#REF!</f>
        <v>#REF!</v>
      </c>
      <c r="H17" s="66" t="e">
        <f>'Entrada de Dados'!#REF!</f>
        <v>#REF!</v>
      </c>
      <c r="I17" s="66" t="e">
        <f>'Entrada de Dados'!#REF!</f>
        <v>#REF!</v>
      </c>
      <c r="J17" s="66" t="e">
        <f>'Entrada de Dados'!#REF!</f>
        <v>#REF!</v>
      </c>
      <c r="K17" s="66" t="e">
        <f>'Entrada de Dados'!#REF!</f>
        <v>#REF!</v>
      </c>
      <c r="L17" s="66" t="e">
        <f>'Entrada de Dados'!#REF!</f>
        <v>#REF!</v>
      </c>
      <c r="M17" s="66" t="e">
        <f>'Entrada de Dados'!#REF!</f>
        <v>#REF!</v>
      </c>
      <c r="N17" s="66" t="e">
        <f>'Entrada de Dados'!#REF!</f>
        <v>#REF!</v>
      </c>
      <c r="P17" s="115" t="e">
        <f>IF('Entrada de Dados'!#REF!=0,"",'Entrada de Dados'!#REF!)</f>
        <v>#REF!</v>
      </c>
      <c r="R17" s="109" t="e">
        <f>'Entrada de Dados'!#REF!</f>
        <v>#REF!</v>
      </c>
      <c r="S17" s="121" t="e">
        <f>'Entrada de Dados'!#REF!</f>
        <v>#REF!</v>
      </c>
    </row>
    <row r="18" spans="1:19" ht="15" x14ac:dyDescent="0.25">
      <c r="A18" s="65">
        <f>'Entrada de Dados'!A10</f>
        <v>110851</v>
      </c>
      <c r="B18" s="65" t="str">
        <f>'Entrada de Dados'!D10</f>
        <v>524816090008203</v>
      </c>
      <c r="C18" s="65">
        <f>'Entrada de Dados'!E10</f>
        <v>7896226108513</v>
      </c>
      <c r="D18" s="68" t="str">
        <f>'Entrada de Dados'!F10</f>
        <v>ENDOFOLIN 5 MG COMPRIMIDOS CAIXA 90</v>
      </c>
      <c r="E18" s="66">
        <f>'Entrada de Dados'!G10</f>
        <v>56.55</v>
      </c>
      <c r="F18" s="66">
        <f>'Entrada de Dados'!H10</f>
        <v>75.53</v>
      </c>
      <c r="G18" s="66">
        <f>'Entrada de Dados'!I10</f>
        <v>60.47</v>
      </c>
      <c r="H18" s="66">
        <f>'Entrada de Dados'!J10</f>
        <v>80.61</v>
      </c>
      <c r="I18" s="66">
        <f>'Entrada de Dados'!M10</f>
        <v>61.33</v>
      </c>
      <c r="J18" s="66">
        <f>'Entrada de Dados'!N10</f>
        <v>81.7</v>
      </c>
      <c r="K18" s="66" t="e">
        <f>'Entrada de Dados'!#REF!</f>
        <v>#REF!</v>
      </c>
      <c r="L18" s="66" t="e">
        <f>'Entrada de Dados'!#REF!</f>
        <v>#REF!</v>
      </c>
      <c r="M18" s="66">
        <f>'Entrada de Dados'!Q10</f>
        <v>53.28</v>
      </c>
      <c r="N18" s="66">
        <f>'Entrada de Dados'!R10</f>
        <v>73.66</v>
      </c>
      <c r="P18" s="115" t="e">
        <f>IF('Entrada de Dados'!#REF!=0,"",'Entrada de Dados'!#REF!)</f>
        <v>#REF!</v>
      </c>
      <c r="R18" s="109" t="e">
        <f>'Entrada de Dados'!#REF!</f>
        <v>#REF!</v>
      </c>
      <c r="S18" s="121" t="e">
        <f>'Entrada de Dados'!#REF!</f>
        <v>#REF!</v>
      </c>
    </row>
    <row r="19" spans="1:19" ht="15" x14ac:dyDescent="0.25">
      <c r="A19" s="65" t="e">
        <f>'Entrada de Dados'!#REF!</f>
        <v>#REF!</v>
      </c>
      <c r="B19" s="65" t="e">
        <f>'Entrada de Dados'!#REF!</f>
        <v>#REF!</v>
      </c>
      <c r="C19" s="65" t="e">
        <f>'Entrada de Dados'!#REF!</f>
        <v>#REF!</v>
      </c>
      <c r="D19" s="68" t="e">
        <f>'Entrada de Dados'!#REF!</f>
        <v>#REF!</v>
      </c>
      <c r="E19" s="66" t="e">
        <f>'Entrada de Dados'!#REF!</f>
        <v>#REF!</v>
      </c>
      <c r="F19" s="66" t="e">
        <f>'Entrada de Dados'!#REF!</f>
        <v>#REF!</v>
      </c>
      <c r="G19" s="66" t="e">
        <f>'Entrada de Dados'!#REF!</f>
        <v>#REF!</v>
      </c>
      <c r="H19" s="66" t="e">
        <f>'Entrada de Dados'!#REF!</f>
        <v>#REF!</v>
      </c>
      <c r="I19" s="66" t="e">
        <f>'Entrada de Dados'!#REF!</f>
        <v>#REF!</v>
      </c>
      <c r="J19" s="66" t="e">
        <f>'Entrada de Dados'!#REF!</f>
        <v>#REF!</v>
      </c>
      <c r="K19" s="66" t="e">
        <f>'Entrada de Dados'!#REF!</f>
        <v>#REF!</v>
      </c>
      <c r="L19" s="66" t="e">
        <f>'Entrada de Dados'!#REF!</f>
        <v>#REF!</v>
      </c>
      <c r="M19" s="66" t="e">
        <f>'Entrada de Dados'!#REF!</f>
        <v>#REF!</v>
      </c>
      <c r="N19" s="66" t="e">
        <f>'Entrada de Dados'!#REF!</f>
        <v>#REF!</v>
      </c>
      <c r="P19" s="115" t="e">
        <f>IF('Entrada de Dados'!#REF!=0,"",'Entrada de Dados'!#REF!)</f>
        <v>#REF!</v>
      </c>
      <c r="R19" s="109" t="e">
        <f>'Entrada de Dados'!#REF!</f>
        <v>#REF!</v>
      </c>
      <c r="S19" s="121" t="e">
        <f>'Entrada de Dados'!#REF!</f>
        <v>#REF!</v>
      </c>
    </row>
    <row r="20" spans="1:19" ht="15" x14ac:dyDescent="0.25">
      <c r="A20" s="65" t="e">
        <f>'Entrada de Dados'!#REF!</f>
        <v>#REF!</v>
      </c>
      <c r="B20" s="65" t="e">
        <f>'Entrada de Dados'!#REF!</f>
        <v>#REF!</v>
      </c>
      <c r="C20" s="65" t="e">
        <f>'Entrada de Dados'!#REF!</f>
        <v>#REF!</v>
      </c>
      <c r="D20" s="68" t="e">
        <f>'Entrada de Dados'!#REF!</f>
        <v>#REF!</v>
      </c>
      <c r="E20" s="66" t="e">
        <f>'Entrada de Dados'!#REF!</f>
        <v>#REF!</v>
      </c>
      <c r="F20" s="66" t="e">
        <f>'Entrada de Dados'!#REF!</f>
        <v>#REF!</v>
      </c>
      <c r="G20" s="66" t="e">
        <f>'Entrada de Dados'!#REF!</f>
        <v>#REF!</v>
      </c>
      <c r="H20" s="66" t="e">
        <f>'Entrada de Dados'!#REF!</f>
        <v>#REF!</v>
      </c>
      <c r="I20" s="66" t="e">
        <f>'Entrada de Dados'!#REF!</f>
        <v>#REF!</v>
      </c>
      <c r="J20" s="66" t="e">
        <f>'Entrada de Dados'!#REF!</f>
        <v>#REF!</v>
      </c>
      <c r="K20" s="66" t="e">
        <f>'Entrada de Dados'!#REF!</f>
        <v>#REF!</v>
      </c>
      <c r="L20" s="66" t="e">
        <f>'Entrada de Dados'!#REF!</f>
        <v>#REF!</v>
      </c>
      <c r="M20" s="66" t="e">
        <f>'Entrada de Dados'!#REF!</f>
        <v>#REF!</v>
      </c>
      <c r="N20" s="66" t="e">
        <f>'Entrada de Dados'!#REF!</f>
        <v>#REF!</v>
      </c>
      <c r="P20" s="115" t="e">
        <f>IF('Entrada de Dados'!#REF!=0,"",'Entrada de Dados'!#REF!)</f>
        <v>#REF!</v>
      </c>
      <c r="R20" s="109" t="e">
        <f>'Entrada de Dados'!#REF!</f>
        <v>#REF!</v>
      </c>
      <c r="S20" s="121" t="e">
        <f>'Entrada de Dados'!#REF!</f>
        <v>#REF!</v>
      </c>
    </row>
    <row r="21" spans="1:19" ht="15" x14ac:dyDescent="0.25">
      <c r="A21" s="65">
        <f>'Entrada de Dados'!A11</f>
        <v>110011</v>
      </c>
      <c r="B21" s="65" t="str">
        <f>'Entrada de Dados'!D11</f>
        <v>524804201136417</v>
      </c>
      <c r="C21" s="65">
        <f>'Entrada de Dados'!E11</f>
        <v>7896226101699</v>
      </c>
      <c r="D21" s="68" t="str">
        <f>'Entrada de Dados'!F11</f>
        <v>FOLIRON ITF SUSPENSÃO ORAL FR 30ML</v>
      </c>
      <c r="E21" s="66">
        <f>'Entrada de Dados'!G11</f>
        <v>33.090000000000003</v>
      </c>
      <c r="F21" s="66">
        <f>'Entrada de Dados'!H11</f>
        <v>44.2</v>
      </c>
      <c r="G21" s="66">
        <f>'Entrada de Dados'!I11</f>
        <v>35.39</v>
      </c>
      <c r="H21" s="66">
        <f>'Entrada de Dados'!J11</f>
        <v>47.17</v>
      </c>
      <c r="I21" s="66">
        <f>'Entrada de Dados'!M11</f>
        <v>35.880000000000003</v>
      </c>
      <c r="J21" s="66">
        <f>'Entrada de Dados'!N11</f>
        <v>47.8</v>
      </c>
      <c r="K21" s="66" t="e">
        <f>'Entrada de Dados'!#REF!</f>
        <v>#REF!</v>
      </c>
      <c r="L21" s="66" t="e">
        <f>'Entrada de Dados'!#REF!</f>
        <v>#REF!</v>
      </c>
      <c r="M21" s="66">
        <f>'Entrada de Dados'!Q11</f>
        <v>31.17</v>
      </c>
      <c r="N21" s="66">
        <f>'Entrada de Dados'!R11</f>
        <v>43.1</v>
      </c>
      <c r="P21" s="115" t="e">
        <f>IF('Entrada de Dados'!#REF!=0,"",'Entrada de Dados'!#REF!)</f>
        <v>#REF!</v>
      </c>
      <c r="R21" s="109" t="e">
        <f>'Entrada de Dados'!#REF!</f>
        <v>#REF!</v>
      </c>
      <c r="S21" s="121" t="e">
        <f>'Entrada de Dados'!#REF!</f>
        <v>#REF!</v>
      </c>
    </row>
    <row r="22" spans="1:19" ht="15" x14ac:dyDescent="0.25">
      <c r="A22" s="65">
        <f>'Entrada de Dados'!A12</f>
        <v>110178</v>
      </c>
      <c r="B22" s="65" t="str">
        <f>'Entrada de Dados'!D12</f>
        <v>524812030007704</v>
      </c>
      <c r="C22" s="65">
        <f>'Entrada de Dados'!E12</f>
        <v>7896226101781</v>
      </c>
      <c r="D22" s="68" t="str">
        <f>'Entrada de Dados'!F12</f>
        <v>FOLIRON COMP REV CT C/ 30</v>
      </c>
      <c r="E22" s="66">
        <f>'Entrada de Dados'!G12</f>
        <v>27.43</v>
      </c>
      <c r="F22" s="66">
        <f>'Entrada de Dados'!H12</f>
        <v>36.64</v>
      </c>
      <c r="G22" s="66">
        <f>'Entrada de Dados'!I12</f>
        <v>29.33</v>
      </c>
      <c r="H22" s="66">
        <f>'Entrada de Dados'!J12</f>
        <v>39.090000000000003</v>
      </c>
      <c r="I22" s="66">
        <f>'Entrada de Dados'!M12</f>
        <v>29.73</v>
      </c>
      <c r="J22" s="66">
        <f>'Entrada de Dados'!N12</f>
        <v>39.619999999999997</v>
      </c>
      <c r="K22" s="66" t="e">
        <f>'Entrada de Dados'!#REF!</f>
        <v>#REF!</v>
      </c>
      <c r="L22" s="66" t="e">
        <f>'Entrada de Dados'!#REF!</f>
        <v>#REF!</v>
      </c>
      <c r="M22" s="66">
        <f>'Entrada de Dados'!Q12</f>
        <v>25.84</v>
      </c>
      <c r="N22" s="66">
        <f>'Entrada de Dados'!R12</f>
        <v>35.72</v>
      </c>
      <c r="P22" s="115" t="e">
        <f>IF('Entrada de Dados'!#REF!=0,"",'Entrada de Dados'!#REF!)</f>
        <v>#REF!</v>
      </c>
      <c r="R22" s="109" t="e">
        <f>'Entrada de Dados'!#REF!</f>
        <v>#REF!</v>
      </c>
      <c r="S22" s="121" t="e">
        <f>'Entrada de Dados'!#REF!</f>
        <v>#REF!</v>
      </c>
    </row>
    <row r="23" spans="1:19" ht="15" x14ac:dyDescent="0.25">
      <c r="A23" s="65" t="e">
        <f>'Entrada de Dados'!#REF!</f>
        <v>#REF!</v>
      </c>
      <c r="B23" s="65" t="e">
        <f>'Entrada de Dados'!#REF!</f>
        <v>#REF!</v>
      </c>
      <c r="C23" s="65" t="e">
        <f>'Entrada de Dados'!#REF!</f>
        <v>#REF!</v>
      </c>
      <c r="D23" s="68" t="e">
        <f>'Entrada de Dados'!#REF!</f>
        <v>#REF!</v>
      </c>
      <c r="E23" s="66" t="e">
        <f>'Entrada de Dados'!#REF!</f>
        <v>#REF!</v>
      </c>
      <c r="F23" s="66" t="e">
        <f>'Entrada de Dados'!#REF!</f>
        <v>#REF!</v>
      </c>
      <c r="G23" s="66" t="e">
        <f>'Entrada de Dados'!#REF!</f>
        <v>#REF!</v>
      </c>
      <c r="H23" s="66" t="e">
        <f>'Entrada de Dados'!#REF!</f>
        <v>#REF!</v>
      </c>
      <c r="I23" s="66" t="e">
        <f>'Entrada de Dados'!#REF!</f>
        <v>#REF!</v>
      </c>
      <c r="J23" s="66" t="e">
        <f>'Entrada de Dados'!#REF!</f>
        <v>#REF!</v>
      </c>
      <c r="K23" s="66" t="e">
        <f>'Entrada de Dados'!#REF!</f>
        <v>#REF!</v>
      </c>
      <c r="L23" s="66" t="e">
        <f>'Entrada de Dados'!#REF!</f>
        <v>#REF!</v>
      </c>
      <c r="M23" s="66" t="e">
        <f>'Entrada de Dados'!#REF!</f>
        <v>#REF!</v>
      </c>
      <c r="N23" s="66" t="e">
        <f>'Entrada de Dados'!#REF!</f>
        <v>#REF!</v>
      </c>
      <c r="P23" s="115" t="e">
        <f>IF('Entrada de Dados'!#REF!=0,"",'Entrada de Dados'!#REF!)</f>
        <v>#REF!</v>
      </c>
      <c r="R23" s="109" t="e">
        <f>'Entrada de Dados'!#REF!</f>
        <v>#REF!</v>
      </c>
      <c r="S23" s="121" t="e">
        <f>'Entrada de Dados'!#REF!</f>
        <v>#REF!</v>
      </c>
    </row>
    <row r="24" spans="1:19" ht="15" x14ac:dyDescent="0.25">
      <c r="A24" s="65" t="e">
        <f>'Entrada de Dados'!#REF!</f>
        <v>#REF!</v>
      </c>
      <c r="B24" s="65" t="e">
        <f>'Entrada de Dados'!#REF!</f>
        <v>#REF!</v>
      </c>
      <c r="C24" s="65" t="e">
        <f>'Entrada de Dados'!#REF!</f>
        <v>#REF!</v>
      </c>
      <c r="D24" s="68" t="e">
        <f>'Entrada de Dados'!#REF!</f>
        <v>#REF!</v>
      </c>
      <c r="E24" s="66" t="e">
        <f>'Entrada de Dados'!#REF!</f>
        <v>#REF!</v>
      </c>
      <c r="F24" s="66" t="e">
        <f>'Entrada de Dados'!#REF!</f>
        <v>#REF!</v>
      </c>
      <c r="G24" s="66" t="e">
        <f>'Entrada de Dados'!#REF!</f>
        <v>#REF!</v>
      </c>
      <c r="H24" s="66" t="e">
        <f>'Entrada de Dados'!#REF!</f>
        <v>#REF!</v>
      </c>
      <c r="I24" s="66" t="e">
        <f>'Entrada de Dados'!#REF!</f>
        <v>#REF!</v>
      </c>
      <c r="J24" s="66" t="e">
        <f>'Entrada de Dados'!#REF!</f>
        <v>#REF!</v>
      </c>
      <c r="K24" s="66" t="e">
        <f>'Entrada de Dados'!#REF!</f>
        <v>#REF!</v>
      </c>
      <c r="L24" s="66" t="e">
        <f>'Entrada de Dados'!#REF!</f>
        <v>#REF!</v>
      </c>
      <c r="M24" s="66" t="e">
        <f>'Entrada de Dados'!#REF!</f>
        <v>#REF!</v>
      </c>
      <c r="N24" s="66" t="e">
        <f>'Entrada de Dados'!#REF!</f>
        <v>#REF!</v>
      </c>
      <c r="P24" s="115" t="e">
        <f>IF('Entrada de Dados'!#REF!=0,"",'Entrada de Dados'!#REF!)</f>
        <v>#REF!</v>
      </c>
      <c r="R24" s="109" t="e">
        <f>'Entrada de Dados'!#REF!</f>
        <v>#REF!</v>
      </c>
      <c r="S24" s="121" t="e">
        <f>'Entrada de Dados'!#REF!</f>
        <v>#REF!</v>
      </c>
    </row>
    <row r="25" spans="1:19" ht="15" x14ac:dyDescent="0.25">
      <c r="A25" s="65" t="e">
        <f>'Entrada de Dados'!#REF!</f>
        <v>#REF!</v>
      </c>
      <c r="B25" s="65" t="e">
        <f>'Entrada de Dados'!#REF!</f>
        <v>#REF!</v>
      </c>
      <c r="C25" s="65" t="e">
        <f>'Entrada de Dados'!#REF!</f>
        <v>#REF!</v>
      </c>
      <c r="D25" s="68" t="e">
        <f>'Entrada de Dados'!#REF!</f>
        <v>#REF!</v>
      </c>
      <c r="E25" s="66" t="e">
        <f>'Entrada de Dados'!#REF!</f>
        <v>#REF!</v>
      </c>
      <c r="F25" s="66" t="e">
        <f>'Entrada de Dados'!#REF!</f>
        <v>#REF!</v>
      </c>
      <c r="G25" s="66" t="e">
        <f>'Entrada de Dados'!#REF!</f>
        <v>#REF!</v>
      </c>
      <c r="H25" s="66" t="e">
        <f>'Entrada de Dados'!#REF!</f>
        <v>#REF!</v>
      </c>
      <c r="I25" s="66" t="e">
        <f>'Entrada de Dados'!#REF!</f>
        <v>#REF!</v>
      </c>
      <c r="J25" s="66" t="e">
        <f>'Entrada de Dados'!#REF!</f>
        <v>#REF!</v>
      </c>
      <c r="K25" s="66" t="e">
        <f>'Entrada de Dados'!#REF!</f>
        <v>#REF!</v>
      </c>
      <c r="L25" s="66" t="e">
        <f>'Entrada de Dados'!#REF!</f>
        <v>#REF!</v>
      </c>
      <c r="M25" s="66" t="e">
        <f>'Entrada de Dados'!#REF!</f>
        <v>#REF!</v>
      </c>
      <c r="N25" s="66" t="e">
        <f>'Entrada de Dados'!#REF!</f>
        <v>#REF!</v>
      </c>
      <c r="P25" s="115" t="e">
        <f>IF('Entrada de Dados'!#REF!=0,"",'Entrada de Dados'!#REF!)</f>
        <v>#REF!</v>
      </c>
      <c r="R25" s="109" t="e">
        <f>'Entrada de Dados'!#REF!</f>
        <v>#REF!</v>
      </c>
      <c r="S25" s="121" t="e">
        <f>'Entrada de Dados'!#REF!</f>
        <v>#REF!</v>
      </c>
    </row>
    <row r="26" spans="1:19" ht="15" x14ac:dyDescent="0.25">
      <c r="A26" s="65" t="e">
        <f>'Entrada de Dados'!#REF!</f>
        <v>#REF!</v>
      </c>
      <c r="B26" s="65" t="e">
        <f>'Entrada de Dados'!#REF!</f>
        <v>#REF!</v>
      </c>
      <c r="C26" s="65" t="e">
        <f>'Entrada de Dados'!#REF!</f>
        <v>#REF!</v>
      </c>
      <c r="D26" s="68" t="e">
        <f>'Entrada de Dados'!#REF!</f>
        <v>#REF!</v>
      </c>
      <c r="E26" s="66" t="e">
        <f>'Entrada de Dados'!#REF!</f>
        <v>#REF!</v>
      </c>
      <c r="F26" s="66" t="e">
        <f>'Entrada de Dados'!#REF!</f>
        <v>#REF!</v>
      </c>
      <c r="G26" s="66" t="e">
        <f>'Entrada de Dados'!#REF!</f>
        <v>#REF!</v>
      </c>
      <c r="H26" s="66" t="e">
        <f>'Entrada de Dados'!#REF!</f>
        <v>#REF!</v>
      </c>
      <c r="I26" s="66" t="e">
        <f>'Entrada de Dados'!#REF!</f>
        <v>#REF!</v>
      </c>
      <c r="J26" s="66" t="e">
        <f>'Entrada de Dados'!#REF!</f>
        <v>#REF!</v>
      </c>
      <c r="K26" s="66" t="e">
        <f>'Entrada de Dados'!#REF!</f>
        <v>#REF!</v>
      </c>
      <c r="L26" s="66" t="e">
        <f>'Entrada de Dados'!#REF!</f>
        <v>#REF!</v>
      </c>
      <c r="M26" s="66" t="e">
        <f>'Entrada de Dados'!#REF!</f>
        <v>#REF!</v>
      </c>
      <c r="N26" s="66" t="e">
        <f>'Entrada de Dados'!#REF!</f>
        <v>#REF!</v>
      </c>
      <c r="P26" s="115" t="e">
        <f>IF('Entrada de Dados'!#REF!=0,"",'Entrada de Dados'!#REF!)</f>
        <v>#REF!</v>
      </c>
      <c r="R26" s="109" t="e">
        <f>'Entrada de Dados'!#REF!</f>
        <v>#REF!</v>
      </c>
      <c r="S26" s="121" t="e">
        <f>'Entrada de Dados'!#REF!</f>
        <v>#REF!</v>
      </c>
    </row>
    <row r="27" spans="1:19" ht="15" x14ac:dyDescent="0.25">
      <c r="A27" s="65" t="e">
        <f>'Entrada de Dados'!#REF!</f>
        <v>#REF!</v>
      </c>
      <c r="B27" s="65" t="e">
        <f>'Entrada de Dados'!#REF!</f>
        <v>#REF!</v>
      </c>
      <c r="C27" s="65" t="e">
        <f>'Entrada de Dados'!#REF!</f>
        <v>#REF!</v>
      </c>
      <c r="D27" s="68" t="e">
        <f>'Entrada de Dados'!#REF!</f>
        <v>#REF!</v>
      </c>
      <c r="E27" s="66" t="e">
        <f>'Entrada de Dados'!#REF!</f>
        <v>#REF!</v>
      </c>
      <c r="F27" s="66" t="e">
        <f>'Entrada de Dados'!#REF!</f>
        <v>#REF!</v>
      </c>
      <c r="G27" s="66" t="e">
        <f>'Entrada de Dados'!#REF!</f>
        <v>#REF!</v>
      </c>
      <c r="H27" s="66" t="e">
        <f>'Entrada de Dados'!#REF!</f>
        <v>#REF!</v>
      </c>
      <c r="I27" s="66" t="e">
        <f>'Entrada de Dados'!#REF!</f>
        <v>#REF!</v>
      </c>
      <c r="J27" s="66" t="e">
        <f>'Entrada de Dados'!#REF!</f>
        <v>#REF!</v>
      </c>
      <c r="K27" s="66" t="e">
        <f>'Entrada de Dados'!#REF!</f>
        <v>#REF!</v>
      </c>
      <c r="L27" s="66" t="e">
        <f>'Entrada de Dados'!#REF!</f>
        <v>#REF!</v>
      </c>
      <c r="M27" s="66" t="e">
        <f>'Entrada de Dados'!#REF!</f>
        <v>#REF!</v>
      </c>
      <c r="N27" s="66" t="e">
        <f>'Entrada de Dados'!#REF!</f>
        <v>#REF!</v>
      </c>
      <c r="P27" s="115" t="e">
        <f>IF('Entrada de Dados'!#REF!=0,"",'Entrada de Dados'!#REF!)</f>
        <v>#REF!</v>
      </c>
      <c r="R27" s="109" t="e">
        <f>'Entrada de Dados'!#REF!</f>
        <v>#REF!</v>
      </c>
      <c r="S27" s="121" t="e">
        <f>'Entrada de Dados'!#REF!</f>
        <v>#REF!</v>
      </c>
    </row>
    <row r="28" spans="1:19" ht="15" x14ac:dyDescent="0.25">
      <c r="A28" s="65" t="e">
        <f>'Entrada de Dados'!#REF!</f>
        <v>#REF!</v>
      </c>
      <c r="B28" s="65" t="e">
        <f>'Entrada de Dados'!#REF!</f>
        <v>#REF!</v>
      </c>
      <c r="C28" s="65" t="e">
        <f>'Entrada de Dados'!#REF!</f>
        <v>#REF!</v>
      </c>
      <c r="D28" s="68" t="e">
        <f>'Entrada de Dados'!#REF!</f>
        <v>#REF!</v>
      </c>
      <c r="E28" s="66" t="e">
        <f>'Entrada de Dados'!#REF!</f>
        <v>#REF!</v>
      </c>
      <c r="F28" s="66" t="e">
        <f>'Entrada de Dados'!#REF!</f>
        <v>#REF!</v>
      </c>
      <c r="G28" s="66" t="e">
        <f>'Entrada de Dados'!#REF!</f>
        <v>#REF!</v>
      </c>
      <c r="H28" s="66" t="e">
        <f>'Entrada de Dados'!#REF!</f>
        <v>#REF!</v>
      </c>
      <c r="I28" s="66" t="e">
        <f>'Entrada de Dados'!#REF!</f>
        <v>#REF!</v>
      </c>
      <c r="J28" s="66" t="e">
        <f>'Entrada de Dados'!#REF!</f>
        <v>#REF!</v>
      </c>
      <c r="K28" s="66" t="e">
        <f>'Entrada de Dados'!#REF!</f>
        <v>#REF!</v>
      </c>
      <c r="L28" s="66" t="e">
        <f>'Entrada de Dados'!#REF!</f>
        <v>#REF!</v>
      </c>
      <c r="M28" s="66" t="e">
        <f>'Entrada de Dados'!#REF!</f>
        <v>#REF!</v>
      </c>
      <c r="N28" s="66" t="e">
        <f>'Entrada de Dados'!#REF!</f>
        <v>#REF!</v>
      </c>
      <c r="P28" s="115" t="e">
        <f>IF('Entrada de Dados'!#REF!=0,"",'Entrada de Dados'!#REF!)</f>
        <v>#REF!</v>
      </c>
      <c r="R28" s="109" t="e">
        <f>'Entrada de Dados'!#REF!</f>
        <v>#REF!</v>
      </c>
      <c r="S28" s="121" t="e">
        <f>'Entrada de Dados'!#REF!</f>
        <v>#REF!</v>
      </c>
    </row>
    <row r="29" spans="1:19" ht="15" x14ac:dyDescent="0.25">
      <c r="A29" s="65" t="e">
        <f>'Entrada de Dados'!#REF!</f>
        <v>#REF!</v>
      </c>
      <c r="B29" s="65" t="e">
        <f>'Entrada de Dados'!#REF!</f>
        <v>#REF!</v>
      </c>
      <c r="C29" s="65" t="e">
        <f>'Entrada de Dados'!#REF!</f>
        <v>#REF!</v>
      </c>
      <c r="D29" s="68" t="e">
        <f>'Entrada de Dados'!#REF!</f>
        <v>#REF!</v>
      </c>
      <c r="E29" s="66" t="e">
        <f>'Entrada de Dados'!#REF!</f>
        <v>#REF!</v>
      </c>
      <c r="F29" s="66" t="e">
        <f>'Entrada de Dados'!#REF!</f>
        <v>#REF!</v>
      </c>
      <c r="G29" s="66" t="e">
        <f>'Entrada de Dados'!#REF!</f>
        <v>#REF!</v>
      </c>
      <c r="H29" s="66" t="e">
        <f>'Entrada de Dados'!#REF!</f>
        <v>#REF!</v>
      </c>
      <c r="I29" s="66" t="e">
        <f>'Entrada de Dados'!#REF!</f>
        <v>#REF!</v>
      </c>
      <c r="J29" s="66" t="e">
        <f>'Entrada de Dados'!#REF!</f>
        <v>#REF!</v>
      </c>
      <c r="K29" s="66" t="e">
        <f>'Entrada de Dados'!#REF!</f>
        <v>#REF!</v>
      </c>
      <c r="L29" s="66" t="e">
        <f>'Entrada de Dados'!#REF!</f>
        <v>#REF!</v>
      </c>
      <c r="M29" s="66" t="e">
        <f>'Entrada de Dados'!#REF!</f>
        <v>#REF!</v>
      </c>
      <c r="N29" s="66" t="e">
        <f>'Entrada de Dados'!#REF!</f>
        <v>#REF!</v>
      </c>
      <c r="P29" s="115" t="e">
        <f>IF('Entrada de Dados'!#REF!=0,"",'Entrada de Dados'!#REF!)</f>
        <v>#REF!</v>
      </c>
      <c r="R29" s="109" t="e">
        <f>'Entrada de Dados'!#REF!</f>
        <v>#REF!</v>
      </c>
      <c r="S29" s="121" t="e">
        <f>'Entrada de Dados'!#REF!</f>
        <v>#REF!</v>
      </c>
    </row>
    <row r="30" spans="1:19" ht="15" x14ac:dyDescent="0.25">
      <c r="A30" s="65">
        <f>'Entrada de Dados'!A14</f>
        <v>110277</v>
      </c>
      <c r="B30" s="65" t="str">
        <f>'Entrada de Dados'!D14</f>
        <v>524817040008503</v>
      </c>
      <c r="C30" s="65">
        <f>'Entrada de Dados'!E14</f>
        <v>7896226102771</v>
      </c>
      <c r="D30" s="68" t="str">
        <f>'Entrada de Dados'!F14</f>
        <v>LOSARTEC 25MG COMPRIMIDOS CAIXA 10</v>
      </c>
      <c r="E30" s="66">
        <f>'Entrada de Dados'!G14</f>
        <v>18.25</v>
      </c>
      <c r="F30" s="66">
        <f>'Entrada de Dados'!H14</f>
        <v>24.37</v>
      </c>
      <c r="G30" s="66">
        <f>'Entrada de Dados'!I14</f>
        <v>19.510000000000002</v>
      </c>
      <c r="H30" s="66">
        <f>'Entrada de Dados'!J14</f>
        <v>26.01</v>
      </c>
      <c r="I30" s="66">
        <f>'Entrada de Dados'!M14</f>
        <v>19.78</v>
      </c>
      <c r="J30" s="66">
        <f>'Entrada de Dados'!N14</f>
        <v>26.36</v>
      </c>
      <c r="K30" s="66" t="e">
        <f>'Entrada de Dados'!#REF!</f>
        <v>#REF!</v>
      </c>
      <c r="L30" s="66" t="e">
        <f>'Entrada de Dados'!#REF!</f>
        <v>#REF!</v>
      </c>
      <c r="M30" s="66">
        <f>'Entrada de Dados'!Q14</f>
        <v>17.18</v>
      </c>
      <c r="N30" s="66">
        <f>'Entrada de Dados'!R14</f>
        <v>23.77</v>
      </c>
      <c r="P30" s="115" t="e">
        <f>IF('Entrada de Dados'!#REF!=0,"",'Entrada de Dados'!#REF!)</f>
        <v>#REF!</v>
      </c>
      <c r="R30" s="109" t="e">
        <f>'Entrada de Dados'!#REF!</f>
        <v>#REF!</v>
      </c>
      <c r="S30" s="121" t="e">
        <f>'Entrada de Dados'!#REF!</f>
        <v>#REF!</v>
      </c>
    </row>
    <row r="31" spans="1:19" ht="15" x14ac:dyDescent="0.25">
      <c r="A31" s="65">
        <f>'Entrada de Dados'!A15</f>
        <v>110278</v>
      </c>
      <c r="B31" s="65" t="str">
        <f>'Entrada de Dados'!D15</f>
        <v>524817040008403</v>
      </c>
      <c r="C31" s="65">
        <f>'Entrada de Dados'!E15</f>
        <v>7896226102788</v>
      </c>
      <c r="D31" s="68" t="str">
        <f>'Entrada de Dados'!F15</f>
        <v>LOSARTEC 25MG COMPRIMIDOS CAIXA 30</v>
      </c>
      <c r="E31" s="66">
        <f>'Entrada de Dados'!G15</f>
        <v>43.11</v>
      </c>
      <c r="F31" s="66">
        <f>'Entrada de Dados'!H15</f>
        <v>57.58</v>
      </c>
      <c r="G31" s="66">
        <f>'Entrada de Dados'!I15</f>
        <v>46.1</v>
      </c>
      <c r="H31" s="66">
        <f>'Entrada de Dados'!J15</f>
        <v>61.45</v>
      </c>
      <c r="I31" s="66">
        <f>'Entrada de Dados'!M15</f>
        <v>46.75</v>
      </c>
      <c r="J31" s="66">
        <f>'Entrada de Dados'!N15</f>
        <v>62.29</v>
      </c>
      <c r="K31" s="66" t="e">
        <f>'Entrada de Dados'!#REF!</f>
        <v>#REF!</v>
      </c>
      <c r="L31" s="66" t="e">
        <f>'Entrada de Dados'!#REF!</f>
        <v>#REF!</v>
      </c>
      <c r="M31" s="66">
        <f>'Entrada de Dados'!Q15</f>
        <v>40.630000000000003</v>
      </c>
      <c r="N31" s="66">
        <f>'Entrada de Dados'!R15</f>
        <v>56.16</v>
      </c>
      <c r="P31" s="115" t="e">
        <f>IF('Entrada de Dados'!#REF!=0,"",'Entrada de Dados'!#REF!)</f>
        <v>#REF!</v>
      </c>
      <c r="R31" s="109" t="e">
        <f>'Entrada de Dados'!#REF!</f>
        <v>#REF!</v>
      </c>
      <c r="S31" s="121" t="e">
        <f>'Entrada de Dados'!#REF!</f>
        <v>#REF!</v>
      </c>
    </row>
    <row r="32" spans="1:19" ht="15" x14ac:dyDescent="0.25">
      <c r="A32" s="65" t="e">
        <f>'Entrada de Dados'!#REF!</f>
        <v>#REF!</v>
      </c>
      <c r="B32" s="65" t="e">
        <f>'Entrada de Dados'!#REF!</f>
        <v>#REF!</v>
      </c>
      <c r="C32" s="65" t="e">
        <f>'Entrada de Dados'!#REF!</f>
        <v>#REF!</v>
      </c>
      <c r="D32" s="68" t="e">
        <f>'Entrada de Dados'!#REF!</f>
        <v>#REF!</v>
      </c>
      <c r="E32" s="66" t="e">
        <f>'Entrada de Dados'!#REF!</f>
        <v>#REF!</v>
      </c>
      <c r="F32" s="66" t="e">
        <f>'Entrada de Dados'!#REF!</f>
        <v>#REF!</v>
      </c>
      <c r="G32" s="66" t="e">
        <f>'Entrada de Dados'!#REF!</f>
        <v>#REF!</v>
      </c>
      <c r="H32" s="66" t="e">
        <f>'Entrada de Dados'!#REF!</f>
        <v>#REF!</v>
      </c>
      <c r="I32" s="66" t="e">
        <f>'Entrada de Dados'!#REF!</f>
        <v>#REF!</v>
      </c>
      <c r="J32" s="66" t="e">
        <f>'Entrada de Dados'!#REF!</f>
        <v>#REF!</v>
      </c>
      <c r="K32" s="66" t="e">
        <f>'Entrada de Dados'!#REF!</f>
        <v>#REF!</v>
      </c>
      <c r="L32" s="66" t="e">
        <f>'Entrada de Dados'!#REF!</f>
        <v>#REF!</v>
      </c>
      <c r="M32" s="66" t="e">
        <f>'Entrada de Dados'!#REF!</f>
        <v>#REF!</v>
      </c>
      <c r="N32" s="66" t="e">
        <f>'Entrada de Dados'!#REF!</f>
        <v>#REF!</v>
      </c>
      <c r="P32" s="115" t="e">
        <f>IF('Entrada de Dados'!#REF!=0,"",'Entrada de Dados'!#REF!)</f>
        <v>#REF!</v>
      </c>
      <c r="R32" s="109" t="e">
        <f>'Entrada de Dados'!#REF!</f>
        <v>#REF!</v>
      </c>
      <c r="S32" s="121" t="e">
        <f>'Entrada de Dados'!#REF!</f>
        <v>#REF!</v>
      </c>
    </row>
    <row r="33" spans="1:19" ht="15" x14ac:dyDescent="0.25">
      <c r="A33" s="65" t="e">
        <f>'Entrada de Dados'!#REF!</f>
        <v>#REF!</v>
      </c>
      <c r="B33" s="65" t="e">
        <f>'Entrada de Dados'!#REF!</f>
        <v>#REF!</v>
      </c>
      <c r="C33" s="65" t="e">
        <f>'Entrada de Dados'!#REF!</f>
        <v>#REF!</v>
      </c>
      <c r="D33" s="68" t="e">
        <f>'Entrada de Dados'!#REF!</f>
        <v>#REF!</v>
      </c>
      <c r="E33" s="66" t="e">
        <f>'Entrada de Dados'!#REF!</f>
        <v>#REF!</v>
      </c>
      <c r="F33" s="66" t="e">
        <f>'Entrada de Dados'!#REF!</f>
        <v>#REF!</v>
      </c>
      <c r="G33" s="66" t="e">
        <f>'Entrada de Dados'!#REF!</f>
        <v>#REF!</v>
      </c>
      <c r="H33" s="66" t="e">
        <f>'Entrada de Dados'!#REF!</f>
        <v>#REF!</v>
      </c>
      <c r="I33" s="66" t="e">
        <f>'Entrada de Dados'!#REF!</f>
        <v>#REF!</v>
      </c>
      <c r="J33" s="66" t="e">
        <f>'Entrada de Dados'!#REF!</f>
        <v>#REF!</v>
      </c>
      <c r="K33" s="66" t="e">
        <f>'Entrada de Dados'!#REF!</f>
        <v>#REF!</v>
      </c>
      <c r="L33" s="66" t="e">
        <f>'Entrada de Dados'!#REF!</f>
        <v>#REF!</v>
      </c>
      <c r="M33" s="66" t="e">
        <f>'Entrada de Dados'!#REF!</f>
        <v>#REF!</v>
      </c>
      <c r="N33" s="66" t="e">
        <f>'Entrada de Dados'!#REF!</f>
        <v>#REF!</v>
      </c>
      <c r="P33" s="115" t="e">
        <f>IF('Entrada de Dados'!#REF!=0,"",'Entrada de Dados'!#REF!)</f>
        <v>#REF!</v>
      </c>
      <c r="R33" s="109" t="e">
        <f>'Entrada de Dados'!#REF!</f>
        <v>#REF!</v>
      </c>
      <c r="S33" s="121" t="e">
        <f>'Entrada de Dados'!#REF!</f>
        <v>#REF!</v>
      </c>
    </row>
    <row r="34" spans="1:19" ht="15" x14ac:dyDescent="0.25">
      <c r="A34" s="65">
        <f>'Entrada de Dados'!A16</f>
        <v>110295</v>
      </c>
      <c r="B34" s="65" t="str">
        <f>'Entrada de Dados'!D16</f>
        <v>524804101115418</v>
      </c>
      <c r="C34" s="65">
        <f>'Entrada de Dados'!E16</f>
        <v>7896226102955</v>
      </c>
      <c r="D34" s="68" t="str">
        <f>'Entrada de Dados'!F16</f>
        <v xml:space="preserve">MAGNEN B6 COMP REVESTIDO CAIXA 30 </v>
      </c>
      <c r="E34" s="66">
        <f>'Entrada de Dados'!G16</f>
        <v>60.65</v>
      </c>
      <c r="F34" s="66">
        <f>'Entrada de Dados'!H16</f>
        <v>81.02</v>
      </c>
      <c r="G34" s="66">
        <f>'Entrada de Dados'!I16</f>
        <v>64.849999999999994</v>
      </c>
      <c r="H34" s="66">
        <f>'Entrada de Dados'!J16</f>
        <v>86.44</v>
      </c>
      <c r="I34" s="66">
        <f>'Entrada de Dados'!M16</f>
        <v>65.760000000000005</v>
      </c>
      <c r="J34" s="66">
        <f>'Entrada de Dados'!N16</f>
        <v>87.62</v>
      </c>
      <c r="K34" s="66" t="e">
        <f>'Entrada de Dados'!#REF!</f>
        <v>#REF!</v>
      </c>
      <c r="L34" s="66" t="e">
        <f>'Entrada de Dados'!#REF!</f>
        <v>#REF!</v>
      </c>
      <c r="M34" s="66">
        <f>'Entrada de Dados'!Q16</f>
        <v>57.14</v>
      </c>
      <c r="N34" s="66">
        <f>'Entrada de Dados'!R16</f>
        <v>78.989999999999995</v>
      </c>
      <c r="P34" s="115" t="e">
        <f>IF('Entrada de Dados'!#REF!=0,"",'Entrada de Dados'!#REF!)</f>
        <v>#REF!</v>
      </c>
      <c r="R34" s="108" t="e">
        <f>'Entrada de Dados'!#REF!</f>
        <v>#REF!</v>
      </c>
      <c r="S34" s="120" t="e">
        <f>'Entrada de Dados'!#REF!</f>
        <v>#REF!</v>
      </c>
    </row>
    <row r="35" spans="1:19" ht="15" x14ac:dyDescent="0.25">
      <c r="A35" s="65">
        <f>'Entrada de Dados'!A17</f>
        <v>110296</v>
      </c>
      <c r="B35" s="65">
        <f>'Entrada de Dados'!D17</f>
        <v>0</v>
      </c>
      <c r="C35" s="65">
        <f>'Entrada de Dados'!E17</f>
        <v>7896226102931</v>
      </c>
      <c r="D35" s="68" t="str">
        <f>'Entrada de Dados'!F17</f>
        <v xml:space="preserve">MAGNEN B6 COMP REVESTIDO CAIXA 10 </v>
      </c>
      <c r="E35" s="66">
        <f>'Entrada de Dados'!G17</f>
        <v>21.59</v>
      </c>
      <c r="F35" s="66">
        <f>'Entrada de Dados'!H17</f>
        <v>28.82</v>
      </c>
      <c r="G35" s="66">
        <f>'Entrada de Dados'!I17</f>
        <v>23.07</v>
      </c>
      <c r="H35" s="66">
        <f>'Entrada de Dados'!J17</f>
        <v>30.76</v>
      </c>
      <c r="I35" s="66">
        <f>'Entrada de Dados'!M17</f>
        <v>23.4</v>
      </c>
      <c r="J35" s="66">
        <f>'Entrada de Dados'!N17</f>
        <v>31.18</v>
      </c>
      <c r="K35" s="66" t="e">
        <f>'Entrada de Dados'!#REF!</f>
        <v>#REF!</v>
      </c>
      <c r="L35" s="66" t="e">
        <f>'Entrada de Dados'!#REF!</f>
        <v>#REF!</v>
      </c>
      <c r="M35" s="66">
        <f>'Entrada de Dados'!Q17</f>
        <v>20.34</v>
      </c>
      <c r="N35" s="66">
        <f>'Entrada de Dados'!R17</f>
        <v>28.11</v>
      </c>
      <c r="P35" s="115" t="e">
        <f>IF('Entrada de Dados'!#REF!=0,"",'Entrada de Dados'!#REF!)</f>
        <v>#REF!</v>
      </c>
      <c r="R35" s="108" t="e">
        <f>'Entrada de Dados'!#REF!</f>
        <v>#REF!</v>
      </c>
      <c r="S35" s="120" t="e">
        <f>'Entrada de Dados'!#REF!</f>
        <v>#REF!</v>
      </c>
    </row>
    <row r="36" spans="1:19" ht="15" x14ac:dyDescent="0.25">
      <c r="A36" s="67">
        <f>'Entrada de Dados'!A18</f>
        <v>110214</v>
      </c>
      <c r="B36" s="67">
        <f>'Entrada de Dados'!D18</f>
        <v>0</v>
      </c>
      <c r="C36" s="67">
        <f>'Entrada de Dados'!E18</f>
        <v>7896226100128</v>
      </c>
      <c r="D36" s="69" t="str">
        <f>'Entrada de Dados'!F18</f>
        <v>MONALESS 600 MG COM 10 CAPSULAS</v>
      </c>
      <c r="E36" s="66">
        <f>'Entrada de Dados'!G18</f>
        <v>20.53</v>
      </c>
      <c r="F36" s="66">
        <f>'Entrada de Dados'!H18</f>
        <v>27.42</v>
      </c>
      <c r="G36" s="66">
        <f>'Entrada de Dados'!I18</f>
        <v>21.94</v>
      </c>
      <c r="H36" s="66">
        <f>'Entrada de Dados'!J18</f>
        <v>29.25</v>
      </c>
      <c r="I36" s="66">
        <f>'Entrada de Dados'!M18</f>
        <v>22.26</v>
      </c>
      <c r="J36" s="66">
        <f>'Entrada de Dados'!N18</f>
        <v>29.64</v>
      </c>
      <c r="K36" s="66" t="e">
        <f>'Entrada de Dados'!#REF!</f>
        <v>#REF!</v>
      </c>
      <c r="L36" s="66" t="e">
        <f>'Entrada de Dados'!#REF!</f>
        <v>#REF!</v>
      </c>
      <c r="M36" s="66">
        <f>'Entrada de Dados'!Q18</f>
        <v>19.34</v>
      </c>
      <c r="N36" s="66">
        <f>'Entrada de Dados'!R18</f>
        <v>26.74</v>
      </c>
      <c r="P36" s="115" t="e">
        <f>IF('Entrada de Dados'!#REF!=0,"",'Entrada de Dados'!#REF!)</f>
        <v>#REF!</v>
      </c>
      <c r="R36" s="108" t="e">
        <f>'Entrada de Dados'!#REF!</f>
        <v>#REF!</v>
      </c>
      <c r="S36" s="120" t="e">
        <f>'Entrada de Dados'!#REF!</f>
        <v>#REF!</v>
      </c>
    </row>
    <row r="37" spans="1:19" ht="15" x14ac:dyDescent="0.25">
      <c r="A37" s="67">
        <f>'Entrada de Dados'!A19</f>
        <v>110213</v>
      </c>
      <c r="B37" s="67">
        <f>'Entrada de Dados'!D19</f>
        <v>0</v>
      </c>
      <c r="C37" s="67">
        <f>'Entrada de Dados'!E19</f>
        <v>7896226102139</v>
      </c>
      <c r="D37" s="69" t="str">
        <f>'Entrada de Dados'!F19</f>
        <v>MONALESS 600 MG COM 30 CAPSULAS</v>
      </c>
      <c r="E37" s="66">
        <f>'Entrada de Dados'!G19</f>
        <v>52.74</v>
      </c>
      <c r="F37" s="66">
        <f>'Entrada de Dados'!H19</f>
        <v>70.459999999999994</v>
      </c>
      <c r="G37" s="66">
        <f>'Entrada de Dados'!I19</f>
        <v>56.41</v>
      </c>
      <c r="H37" s="66">
        <f>'Entrada de Dados'!J19</f>
        <v>75.19</v>
      </c>
      <c r="I37" s="66">
        <f>'Entrada de Dados'!M19</f>
        <v>57.2</v>
      </c>
      <c r="J37" s="66">
        <f>'Entrada de Dados'!N19</f>
        <v>76.2</v>
      </c>
      <c r="K37" s="66" t="e">
        <f>'Entrada de Dados'!#REF!</f>
        <v>#REF!</v>
      </c>
      <c r="L37" s="66" t="e">
        <f>'Entrada de Dados'!#REF!</f>
        <v>#REF!</v>
      </c>
      <c r="M37" s="66">
        <f>'Entrada de Dados'!Q19</f>
        <v>49.7</v>
      </c>
      <c r="N37" s="66">
        <f>'Entrada de Dados'!R19</f>
        <v>68.709999999999994</v>
      </c>
      <c r="P37" s="115" t="e">
        <f>IF('Entrada de Dados'!#REF!=0,"",'Entrada de Dados'!#REF!)</f>
        <v>#REF!</v>
      </c>
      <c r="R37" s="108" t="e">
        <f>'Entrada de Dados'!#REF!</f>
        <v>#REF!</v>
      </c>
      <c r="S37" s="120" t="e">
        <f>'Entrada de Dados'!#REF!</f>
        <v>#REF!</v>
      </c>
    </row>
    <row r="38" spans="1:19" ht="15" x14ac:dyDescent="0.25">
      <c r="A38" s="65">
        <f>'Entrada de Dados'!A20</f>
        <v>110209</v>
      </c>
      <c r="B38" s="65">
        <f>'Entrada de Dados'!D20</f>
        <v>0</v>
      </c>
      <c r="C38" s="65">
        <f>'Entrada de Dados'!E20</f>
        <v>7896226102092</v>
      </c>
      <c r="D38" s="68" t="str">
        <f>'Entrada de Dados'!F20</f>
        <v>MONALESS 600 MG COM 60 CAPSULAS</v>
      </c>
      <c r="E38" s="66">
        <f>'Entrada de Dados'!G20</f>
        <v>79.13</v>
      </c>
      <c r="F38" s="66">
        <f>'Entrada de Dados'!H20</f>
        <v>105.7</v>
      </c>
      <c r="G38" s="66">
        <f>'Entrada de Dados'!I20</f>
        <v>84.61</v>
      </c>
      <c r="H38" s="66">
        <f>'Entrada de Dados'!J20</f>
        <v>112.79</v>
      </c>
      <c r="I38" s="66">
        <f>'Entrada de Dados'!M20</f>
        <v>85.8</v>
      </c>
      <c r="J38" s="66">
        <f>'Entrada de Dados'!N20</f>
        <v>114.31</v>
      </c>
      <c r="K38" s="66" t="e">
        <f>'Entrada de Dados'!#REF!</f>
        <v>#REF!</v>
      </c>
      <c r="L38" s="66" t="e">
        <f>'Entrada de Dados'!#REF!</f>
        <v>#REF!</v>
      </c>
      <c r="M38" s="66">
        <f>'Entrada de Dados'!Q20</f>
        <v>74.56</v>
      </c>
      <c r="N38" s="66">
        <f>'Entrada de Dados'!R20</f>
        <v>103.07</v>
      </c>
      <c r="P38" s="115" t="e">
        <f>IF('Entrada de Dados'!#REF!=0,"",'Entrada de Dados'!#REF!)</f>
        <v>#REF!</v>
      </c>
      <c r="R38" s="108" t="e">
        <f>'Entrada de Dados'!#REF!</f>
        <v>#REF!</v>
      </c>
      <c r="S38" s="120" t="e">
        <f>'Entrada de Dados'!#REF!</f>
        <v>#REF!</v>
      </c>
    </row>
    <row r="39" spans="1:19" ht="15" x14ac:dyDescent="0.25">
      <c r="A39" s="65" t="e">
        <f>'Entrada de Dados'!#REF!</f>
        <v>#REF!</v>
      </c>
      <c r="B39" s="65" t="e">
        <f>'Entrada de Dados'!#REF!</f>
        <v>#REF!</v>
      </c>
      <c r="C39" s="65" t="e">
        <f>'Entrada de Dados'!#REF!</f>
        <v>#REF!</v>
      </c>
      <c r="D39" s="68" t="e">
        <f>'Entrada de Dados'!#REF!</f>
        <v>#REF!</v>
      </c>
      <c r="E39" s="66" t="e">
        <f>'Entrada de Dados'!#REF!</f>
        <v>#REF!</v>
      </c>
      <c r="F39" s="66" t="e">
        <f>'Entrada de Dados'!#REF!</f>
        <v>#REF!</v>
      </c>
      <c r="G39" s="66" t="e">
        <f>'Entrada de Dados'!#REF!</f>
        <v>#REF!</v>
      </c>
      <c r="H39" s="66" t="e">
        <f>'Entrada de Dados'!#REF!</f>
        <v>#REF!</v>
      </c>
      <c r="I39" s="66" t="e">
        <f>'Entrada de Dados'!#REF!</f>
        <v>#REF!</v>
      </c>
      <c r="J39" s="66" t="e">
        <f>'Entrada de Dados'!#REF!</f>
        <v>#REF!</v>
      </c>
      <c r="K39" s="66" t="e">
        <f>'Entrada de Dados'!#REF!</f>
        <v>#REF!</v>
      </c>
      <c r="L39" s="66" t="e">
        <f>'Entrada de Dados'!#REF!</f>
        <v>#REF!</v>
      </c>
      <c r="M39" s="66" t="e">
        <f>'Entrada de Dados'!#REF!</f>
        <v>#REF!</v>
      </c>
      <c r="N39" s="66" t="e">
        <f>'Entrada de Dados'!#REF!</f>
        <v>#REF!</v>
      </c>
      <c r="P39" s="115" t="e">
        <f>IF('Entrada de Dados'!#REF!=0,"",'Entrada de Dados'!#REF!)</f>
        <v>#REF!</v>
      </c>
      <c r="R39" s="109" t="e">
        <f>'Entrada de Dados'!#REF!</f>
        <v>#REF!</v>
      </c>
      <c r="S39" s="121" t="e">
        <f>'Entrada de Dados'!#REF!</f>
        <v>#REF!</v>
      </c>
    </row>
    <row r="40" spans="1:19" ht="15" x14ac:dyDescent="0.25">
      <c r="A40" s="65">
        <f>'Entrada de Dados'!A21</f>
        <v>110216</v>
      </c>
      <c r="B40" s="65" t="str">
        <f>'Entrada de Dados'!D21</f>
        <v>524801702118417</v>
      </c>
      <c r="C40" s="65">
        <f>'Entrada de Dados'!E21</f>
        <v>7896226102160</v>
      </c>
      <c r="D40" s="68" t="str">
        <f>'Entrada de Dados'!F21</f>
        <v>NICORD 2,5 MG COMPRIMIDOS CAIXA 20</v>
      </c>
      <c r="E40" s="66">
        <f>'Entrada de Dados'!G21</f>
        <v>17.68</v>
      </c>
      <c r="F40" s="66">
        <f>'Entrada de Dados'!H21</f>
        <v>23.62</v>
      </c>
      <c r="G40" s="66">
        <f>'Entrada de Dados'!I21</f>
        <v>18.899999999999999</v>
      </c>
      <c r="H40" s="66">
        <f>'Entrada de Dados'!J21</f>
        <v>25.2</v>
      </c>
      <c r="I40" s="66">
        <f>'Entrada de Dados'!M21</f>
        <v>19.18</v>
      </c>
      <c r="J40" s="66">
        <f>'Entrada de Dados'!N21</f>
        <v>25.55</v>
      </c>
      <c r="K40" s="66" t="e">
        <f>'Entrada de Dados'!#REF!</f>
        <v>#REF!</v>
      </c>
      <c r="L40" s="66" t="e">
        <f>'Entrada de Dados'!#REF!</f>
        <v>#REF!</v>
      </c>
      <c r="M40" s="66">
        <f>'Entrada de Dados'!Q21</f>
        <v>16.66</v>
      </c>
      <c r="N40" s="66">
        <f>'Entrada de Dados'!R21</f>
        <v>23.04</v>
      </c>
      <c r="P40" s="115" t="e">
        <f>IF('Entrada de Dados'!#REF!=0,"",'Entrada de Dados'!#REF!)</f>
        <v>#REF!</v>
      </c>
      <c r="R40" s="110" t="e">
        <f>'Entrada de Dados'!#REF!</f>
        <v>#REF!</v>
      </c>
      <c r="S40" s="122" t="e">
        <f>'Entrada de Dados'!#REF!</f>
        <v>#REF!</v>
      </c>
    </row>
    <row r="41" spans="1:19" ht="15" x14ac:dyDescent="0.25">
      <c r="A41" s="65" t="e">
        <f>'Entrada de Dados'!#REF!</f>
        <v>#REF!</v>
      </c>
      <c r="B41" s="65" t="e">
        <f>'Entrada de Dados'!#REF!</f>
        <v>#REF!</v>
      </c>
      <c r="C41" s="65" t="e">
        <f>'Entrada de Dados'!#REF!</f>
        <v>#REF!</v>
      </c>
      <c r="D41" s="68" t="e">
        <f>'Entrada de Dados'!#REF!</f>
        <v>#REF!</v>
      </c>
      <c r="E41" s="66" t="e">
        <f>'Entrada de Dados'!#REF!</f>
        <v>#REF!</v>
      </c>
      <c r="F41" s="66" t="e">
        <f>'Entrada de Dados'!#REF!</f>
        <v>#REF!</v>
      </c>
      <c r="G41" s="66" t="e">
        <f>'Entrada de Dados'!#REF!</f>
        <v>#REF!</v>
      </c>
      <c r="H41" s="66" t="e">
        <f>'Entrada de Dados'!#REF!</f>
        <v>#REF!</v>
      </c>
      <c r="I41" s="66" t="e">
        <f>'Entrada de Dados'!#REF!</f>
        <v>#REF!</v>
      </c>
      <c r="J41" s="66" t="e">
        <f>'Entrada de Dados'!#REF!</f>
        <v>#REF!</v>
      </c>
      <c r="K41" s="66" t="e">
        <f>'Entrada de Dados'!#REF!</f>
        <v>#REF!</v>
      </c>
      <c r="L41" s="66" t="e">
        <f>'Entrada de Dados'!#REF!</f>
        <v>#REF!</v>
      </c>
      <c r="M41" s="66" t="e">
        <f>'Entrada de Dados'!#REF!</f>
        <v>#REF!</v>
      </c>
      <c r="N41" s="66" t="e">
        <f>'Entrada de Dados'!#REF!</f>
        <v>#REF!</v>
      </c>
      <c r="P41" s="115" t="e">
        <f>IF('Entrada de Dados'!#REF!=0,"",'Entrada de Dados'!#REF!)</f>
        <v>#REF!</v>
      </c>
      <c r="R41" s="109" t="e">
        <f>'Entrada de Dados'!#REF!</f>
        <v>#REF!</v>
      </c>
      <c r="S41" s="121" t="e">
        <f>'Entrada de Dados'!#REF!</f>
        <v>#REF!</v>
      </c>
    </row>
    <row r="42" spans="1:19" ht="15" x14ac:dyDescent="0.25">
      <c r="A42" s="65">
        <f>'Entrada de Dados'!A22</f>
        <v>110218</v>
      </c>
      <c r="B42" s="65" t="str">
        <f>'Entrada de Dados'!D22</f>
        <v>524801704110413</v>
      </c>
      <c r="C42" s="65">
        <f>'Entrada de Dados'!E22</f>
        <v>7896226102184</v>
      </c>
      <c r="D42" s="68" t="str">
        <f>'Entrada de Dados'!F22</f>
        <v>NICORD 5 MG COMPRIMIDOS CAIXA 20</v>
      </c>
      <c r="E42" s="66">
        <f>'Entrada de Dados'!G22</f>
        <v>32.76</v>
      </c>
      <c r="F42" s="66">
        <f>'Entrada de Dados'!H22</f>
        <v>43.76</v>
      </c>
      <c r="G42" s="66">
        <f>'Entrada de Dados'!I22</f>
        <v>35.03</v>
      </c>
      <c r="H42" s="66">
        <f>'Entrada de Dados'!J22</f>
        <v>46.7</v>
      </c>
      <c r="I42" s="66">
        <f>'Entrada de Dados'!M22</f>
        <v>35.520000000000003</v>
      </c>
      <c r="J42" s="66">
        <f>'Entrada de Dados'!N22</f>
        <v>47.33</v>
      </c>
      <c r="K42" s="66" t="e">
        <f>'Entrada de Dados'!#REF!</f>
        <v>#REF!</v>
      </c>
      <c r="L42" s="66" t="e">
        <f>'Entrada de Dados'!#REF!</f>
        <v>#REF!</v>
      </c>
      <c r="M42" s="66">
        <f>'Entrada de Dados'!Q22</f>
        <v>30.87</v>
      </c>
      <c r="N42" s="66">
        <f>'Entrada de Dados'!R22</f>
        <v>42.67</v>
      </c>
      <c r="P42" s="115" t="e">
        <f>IF('Entrada de Dados'!#REF!=0,"",'Entrada de Dados'!#REF!)</f>
        <v>#REF!</v>
      </c>
      <c r="R42" s="109" t="e">
        <f>'Entrada de Dados'!#REF!</f>
        <v>#REF!</v>
      </c>
      <c r="S42" s="121" t="e">
        <f>'Entrada de Dados'!#REF!</f>
        <v>#REF!</v>
      </c>
    </row>
    <row r="43" spans="1:19" ht="15" x14ac:dyDescent="0.25">
      <c r="A43" s="65">
        <f>'Entrada de Dados'!A23</f>
        <v>110264</v>
      </c>
      <c r="B43" s="65" t="str">
        <f>'Entrada de Dados'!D23</f>
        <v>524801804115417</v>
      </c>
      <c r="C43" s="65">
        <f>'Entrada de Dados'!E23</f>
        <v>7896226102641</v>
      </c>
      <c r="D43" s="68" t="str">
        <f>'Entrada de Dados'!F23</f>
        <v>OSTENAN 70MG 04 COMPRIMIDOS</v>
      </c>
      <c r="E43" s="66">
        <f>'Entrada de Dados'!G23</f>
        <v>89.25</v>
      </c>
      <c r="F43" s="66">
        <f>'Entrada de Dados'!H23</f>
        <v>119.23</v>
      </c>
      <c r="G43" s="66">
        <f>'Entrada de Dados'!I23</f>
        <v>95.44</v>
      </c>
      <c r="H43" s="66">
        <f>'Entrada de Dados'!J23</f>
        <v>127.22</v>
      </c>
      <c r="I43" s="66">
        <f>'Entrada de Dados'!M23</f>
        <v>96.79</v>
      </c>
      <c r="J43" s="66">
        <f>'Entrada de Dados'!N23</f>
        <v>128.94</v>
      </c>
      <c r="K43" s="66" t="e">
        <f>'Entrada de Dados'!#REF!</f>
        <v>#REF!</v>
      </c>
      <c r="L43" s="66" t="e">
        <f>'Entrada de Dados'!#REF!</f>
        <v>#REF!</v>
      </c>
      <c r="M43" s="66">
        <f>'Entrada de Dados'!Q23</f>
        <v>84.09</v>
      </c>
      <c r="N43" s="66">
        <f>'Entrada de Dados'!R23</f>
        <v>116.25</v>
      </c>
      <c r="P43" s="115" t="e">
        <f>IF('Entrada de Dados'!#REF!=0,"",'Entrada de Dados'!#REF!)</f>
        <v>#REF!</v>
      </c>
      <c r="R43" s="110" t="e">
        <f>'Entrada de Dados'!#REF!</f>
        <v>#REF!</v>
      </c>
      <c r="S43" s="122" t="e">
        <f>'Entrada de Dados'!#REF!</f>
        <v>#REF!</v>
      </c>
    </row>
    <row r="44" spans="1:19" ht="15" x14ac:dyDescent="0.25">
      <c r="A44" s="65">
        <f>'Entrada de Dados'!A24</f>
        <v>110281</v>
      </c>
      <c r="B44" s="65">
        <f>'Entrada de Dados'!D24</f>
        <v>0</v>
      </c>
      <c r="C44" s="65">
        <f>'Entrada de Dados'!E24</f>
        <v>7896226102818</v>
      </c>
      <c r="D44" s="68" t="str">
        <f>'Entrada de Dados'!F24</f>
        <v>PASALIX BL CAIXA 20 COMPRIMIDOS</v>
      </c>
      <c r="E44" s="66">
        <f>'Entrada de Dados'!G24</f>
        <v>28.05</v>
      </c>
      <c r="F44" s="66">
        <f>'Entrada de Dados'!H24</f>
        <v>37.46</v>
      </c>
      <c r="G44" s="66">
        <f>'Entrada de Dados'!I24</f>
        <v>29.98</v>
      </c>
      <c r="H44" s="66">
        <f>'Entrada de Dados'!J24</f>
        <v>39.96</v>
      </c>
      <c r="I44" s="66">
        <f>'Entrada de Dados'!M24</f>
        <v>30.4</v>
      </c>
      <c r="J44" s="66">
        <f>'Entrada de Dados'!N24</f>
        <v>40.5</v>
      </c>
      <c r="K44" s="66" t="e">
        <f>'Entrada de Dados'!#REF!</f>
        <v>#REF!</v>
      </c>
      <c r="L44" s="66" t="e">
        <f>'Entrada de Dados'!#REF!</f>
        <v>#REF!</v>
      </c>
      <c r="M44" s="66">
        <f>'Entrada de Dados'!Q24</f>
        <v>26.42</v>
      </c>
      <c r="N44" s="66">
        <f>'Entrada de Dados'!R24</f>
        <v>36.520000000000003</v>
      </c>
      <c r="P44" s="115" t="e">
        <f>IF('Entrada de Dados'!#REF!=0,"",'Entrada de Dados'!#REF!)</f>
        <v>#REF!</v>
      </c>
      <c r="R44" s="109" t="e">
        <f>'Entrada de Dados'!#REF!</f>
        <v>#REF!</v>
      </c>
      <c r="S44" s="121" t="e">
        <f>'Entrada de Dados'!#REF!</f>
        <v>#REF!</v>
      </c>
    </row>
    <row r="45" spans="1:19" ht="15" x14ac:dyDescent="0.25">
      <c r="A45" s="65" t="e">
        <f>'Entrada de Dados'!#REF!</f>
        <v>#REF!</v>
      </c>
      <c r="B45" s="65" t="e">
        <f>'Entrada de Dados'!#REF!</f>
        <v>#REF!</v>
      </c>
      <c r="C45" s="65" t="e">
        <f>'Entrada de Dados'!#REF!</f>
        <v>#REF!</v>
      </c>
      <c r="D45" s="68" t="e">
        <f>'Entrada de Dados'!#REF!</f>
        <v>#REF!</v>
      </c>
      <c r="E45" s="66" t="e">
        <f>'Entrada de Dados'!#REF!</f>
        <v>#REF!</v>
      </c>
      <c r="F45" s="66" t="e">
        <f>'Entrada de Dados'!#REF!</f>
        <v>#REF!</v>
      </c>
      <c r="G45" s="66" t="e">
        <f>'Entrada de Dados'!#REF!</f>
        <v>#REF!</v>
      </c>
      <c r="H45" s="66" t="e">
        <f>'Entrada de Dados'!#REF!</f>
        <v>#REF!</v>
      </c>
      <c r="I45" s="66" t="e">
        <f>'Entrada de Dados'!#REF!</f>
        <v>#REF!</v>
      </c>
      <c r="J45" s="66" t="e">
        <f>'Entrada de Dados'!#REF!</f>
        <v>#REF!</v>
      </c>
      <c r="K45" s="66" t="e">
        <f>'Entrada de Dados'!#REF!</f>
        <v>#REF!</v>
      </c>
      <c r="L45" s="66" t="e">
        <f>'Entrada de Dados'!#REF!</f>
        <v>#REF!</v>
      </c>
      <c r="M45" s="66" t="e">
        <f>'Entrada de Dados'!#REF!</f>
        <v>#REF!</v>
      </c>
      <c r="N45" s="66" t="e">
        <f>'Entrada de Dados'!#REF!</f>
        <v>#REF!</v>
      </c>
      <c r="P45" s="115" t="e">
        <f>IF('Entrada de Dados'!#REF!=0,"",'Entrada de Dados'!#REF!)</f>
        <v>#REF!</v>
      </c>
      <c r="R45" s="109" t="e">
        <f>'Entrada de Dados'!#REF!</f>
        <v>#REF!</v>
      </c>
      <c r="S45" s="121" t="e">
        <f>'Entrada de Dados'!#REF!</f>
        <v>#REF!</v>
      </c>
    </row>
    <row r="46" spans="1:19" ht="15" x14ac:dyDescent="0.25">
      <c r="A46" s="65">
        <f>'Entrada de Dados'!A29</f>
        <v>110302</v>
      </c>
      <c r="B46" s="65">
        <f>'Entrada de Dados'!D29</f>
        <v>0</v>
      </c>
      <c r="C46" s="65">
        <f>'Entrada de Dados'!E29</f>
        <v>7896226103020</v>
      </c>
      <c r="D46" s="68" t="str">
        <f>'Entrada de Dados'!F29</f>
        <v>PERMEAR 300MG COMPRIMIDOS CAIXA 20</v>
      </c>
      <c r="E46" s="66">
        <f>'Entrada de Dados'!G29</f>
        <v>83.43</v>
      </c>
      <c r="F46" s="66">
        <f>'Entrada de Dados'!H29</f>
        <v>111.44</v>
      </c>
      <c r="G46" s="66">
        <f>'Entrada de Dados'!I29</f>
        <v>89.23</v>
      </c>
      <c r="H46" s="66">
        <f>'Entrada de Dados'!J29</f>
        <v>118.92</v>
      </c>
      <c r="I46" s="66">
        <f>'Entrada de Dados'!M29</f>
        <v>90.47</v>
      </c>
      <c r="J46" s="66">
        <f>'Entrada de Dados'!N29</f>
        <v>120.55</v>
      </c>
      <c r="K46" s="66" t="e">
        <f>'Entrada de Dados'!#REF!</f>
        <v>#REF!</v>
      </c>
      <c r="L46" s="66" t="e">
        <f>'Entrada de Dados'!#REF!</f>
        <v>#REF!</v>
      </c>
      <c r="M46" s="66">
        <f>'Entrada de Dados'!Q29</f>
        <v>78.62</v>
      </c>
      <c r="N46" s="66">
        <f>'Entrada de Dados'!R29</f>
        <v>108.66</v>
      </c>
      <c r="P46" s="115" t="e">
        <f>IF('Entrada de Dados'!#REF!=0,"",'Entrada de Dados'!#REF!)</f>
        <v>#REF!</v>
      </c>
      <c r="R46" s="108" t="e">
        <f>'Entrada de Dados'!#REF!</f>
        <v>#REF!</v>
      </c>
      <c r="S46" s="120" t="e">
        <f>'Entrada de Dados'!#REF!</f>
        <v>#REF!</v>
      </c>
    </row>
    <row r="47" spans="1:19" ht="15" x14ac:dyDescent="0.25">
      <c r="A47" s="70">
        <f>'Entrada de Dados'!A30</f>
        <v>110303</v>
      </c>
      <c r="B47" s="70">
        <f>'Entrada de Dados'!D30</f>
        <v>0</v>
      </c>
      <c r="C47" s="70">
        <f>'Entrada de Dados'!E30</f>
        <v>7896226103037</v>
      </c>
      <c r="D47" s="68" t="str">
        <f>'Entrada de Dados'!F30</f>
        <v>PERMEAR 300MG COMPRIMIDOS CAIXA 30</v>
      </c>
      <c r="E47" s="71">
        <f>'Entrada de Dados'!G30</f>
        <v>115.19</v>
      </c>
      <c r="F47" s="71">
        <f>'Entrada de Dados'!H30</f>
        <v>153.88</v>
      </c>
      <c r="G47" s="71">
        <f>'Entrada de Dados'!I30</f>
        <v>123.18</v>
      </c>
      <c r="H47" s="71">
        <f>'Entrada de Dados'!J30</f>
        <v>164.21</v>
      </c>
      <c r="I47" s="71">
        <f>'Entrada de Dados'!M30</f>
        <v>124.92</v>
      </c>
      <c r="J47" s="71">
        <f>'Entrada de Dados'!N30</f>
        <v>166.43</v>
      </c>
      <c r="K47" s="71" t="e">
        <f>'Entrada de Dados'!#REF!</f>
        <v>#REF!</v>
      </c>
      <c r="L47" s="71" t="e">
        <f>'Entrada de Dados'!#REF!</f>
        <v>#REF!</v>
      </c>
      <c r="M47" s="71">
        <f>'Entrada de Dados'!Q30</f>
        <v>108.53</v>
      </c>
      <c r="N47" s="71">
        <f>'Entrada de Dados'!R30</f>
        <v>150.06</v>
      </c>
      <c r="P47" s="115" t="e">
        <f>IF('Entrada de Dados'!#REF!=0,"",'Entrada de Dados'!#REF!)</f>
        <v>#REF!</v>
      </c>
      <c r="R47" s="109" t="e">
        <f>'Entrada de Dados'!#REF!</f>
        <v>#REF!</v>
      </c>
      <c r="S47" s="121" t="e">
        <f>'Entrada de Dados'!#REF!</f>
        <v>#REF!</v>
      </c>
    </row>
    <row r="48" spans="1:19" ht="15" x14ac:dyDescent="0.25">
      <c r="A48" s="65" t="e">
        <f>'Entrada de Dados'!#REF!</f>
        <v>#REF!</v>
      </c>
      <c r="B48" s="65" t="e">
        <f>'Entrada de Dados'!#REF!</f>
        <v>#REF!</v>
      </c>
      <c r="C48" s="65" t="e">
        <f>'Entrada de Dados'!#REF!</f>
        <v>#REF!</v>
      </c>
      <c r="D48" s="68" t="e">
        <f>'Entrada de Dados'!#REF!</f>
        <v>#REF!</v>
      </c>
      <c r="E48" s="66" t="e">
        <f>'Entrada de Dados'!#REF!</f>
        <v>#REF!</v>
      </c>
      <c r="F48" s="66" t="e">
        <f>'Entrada de Dados'!#REF!</f>
        <v>#REF!</v>
      </c>
      <c r="G48" s="66" t="e">
        <f>'Entrada de Dados'!#REF!</f>
        <v>#REF!</v>
      </c>
      <c r="H48" s="66" t="e">
        <f>'Entrada de Dados'!#REF!</f>
        <v>#REF!</v>
      </c>
      <c r="I48" s="66" t="e">
        <f>'Entrada de Dados'!#REF!</f>
        <v>#REF!</v>
      </c>
      <c r="J48" s="66" t="e">
        <f>'Entrada de Dados'!#REF!</f>
        <v>#REF!</v>
      </c>
      <c r="K48" s="66" t="e">
        <f>'Entrada de Dados'!#REF!</f>
        <v>#REF!</v>
      </c>
      <c r="L48" s="66" t="e">
        <f>'Entrada de Dados'!#REF!</f>
        <v>#REF!</v>
      </c>
      <c r="M48" s="66" t="e">
        <f>'Entrada de Dados'!#REF!</f>
        <v>#REF!</v>
      </c>
      <c r="N48" s="66" t="e">
        <f>'Entrada de Dados'!#REF!</f>
        <v>#REF!</v>
      </c>
      <c r="P48" s="115" t="e">
        <f>IF('Entrada de Dados'!#REF!=0,"",'Entrada de Dados'!#REF!)</f>
        <v>#REF!</v>
      </c>
      <c r="R48" s="109" t="e">
        <f>'Entrada de Dados'!#REF!</f>
        <v>#REF!</v>
      </c>
      <c r="S48" s="121" t="e">
        <f>'Entrada de Dados'!#REF!</f>
        <v>#REF!</v>
      </c>
    </row>
    <row r="49" spans="1:19" ht="15" x14ac:dyDescent="0.25">
      <c r="A49" s="65">
        <f>'Entrada de Dados'!A31</f>
        <v>110228</v>
      </c>
      <c r="B49" s="65">
        <f>'Entrada de Dados'!D31</f>
        <v>0</v>
      </c>
      <c r="C49" s="65">
        <f>'Entrada de Dados'!E31</f>
        <v>7896226102283</v>
      </c>
      <c r="D49" s="68" t="str">
        <f>'Entrada de Dados'!F31</f>
        <v>PROSTAT-HPB CAPSULAS CAIXA COM 30</v>
      </c>
      <c r="E49" s="66">
        <f>'Entrada de Dados'!G31</f>
        <v>60.67</v>
      </c>
      <c r="F49" s="66">
        <f>'Entrada de Dados'!H31</f>
        <v>81.040000000000006</v>
      </c>
      <c r="G49" s="66">
        <f>'Entrada de Dados'!I31</f>
        <v>64.88</v>
      </c>
      <c r="H49" s="66">
        <f>'Entrada de Dados'!J31</f>
        <v>86.47</v>
      </c>
      <c r="I49" s="66">
        <f>'Entrada de Dados'!M31</f>
        <v>65.8</v>
      </c>
      <c r="J49" s="66">
        <f>'Entrada de Dados'!N31</f>
        <v>87.65</v>
      </c>
      <c r="K49" s="66" t="e">
        <f>'Entrada de Dados'!#REF!</f>
        <v>#REF!</v>
      </c>
      <c r="L49" s="66" t="e">
        <f>'Entrada de Dados'!#REF!</f>
        <v>#REF!</v>
      </c>
      <c r="M49" s="66">
        <f>'Entrada de Dados'!Q31</f>
        <v>57.17</v>
      </c>
      <c r="N49" s="66">
        <f>'Entrada de Dados'!R31</f>
        <v>79.03</v>
      </c>
      <c r="P49" s="115" t="e">
        <f>IF('Entrada de Dados'!#REF!=0,"",'Entrada de Dados'!#REF!)</f>
        <v>#REF!</v>
      </c>
      <c r="R49" s="108" t="e">
        <f>'Entrada de Dados'!#REF!</f>
        <v>#REF!</v>
      </c>
      <c r="S49" s="120" t="e">
        <f>'Entrada de Dados'!#REF!</f>
        <v>#REF!</v>
      </c>
    </row>
    <row r="50" spans="1:19" ht="15" x14ac:dyDescent="0.25">
      <c r="A50" s="65">
        <f>'Entrada de Dados'!A32</f>
        <v>110273</v>
      </c>
      <c r="B50" s="65">
        <f>'Entrada de Dados'!D32</f>
        <v>0</v>
      </c>
      <c r="C50" s="65">
        <f>'Entrada de Dados'!E32</f>
        <v>7896226102733</v>
      </c>
      <c r="D50" s="68" t="str">
        <f>'Entrada de Dados'!F32</f>
        <v>PROSTAT-HPB CAPSULAS CAIXA COM 10</v>
      </c>
      <c r="E50" s="66">
        <f>'Entrada de Dados'!G32</f>
        <v>24.27</v>
      </c>
      <c r="F50" s="66">
        <f>'Entrada de Dados'!H32</f>
        <v>32.43</v>
      </c>
      <c r="G50" s="66">
        <f>'Entrada de Dados'!I32</f>
        <v>25.96</v>
      </c>
      <c r="H50" s="66">
        <f>'Entrada de Dados'!J32</f>
        <v>34.6</v>
      </c>
      <c r="I50" s="66">
        <f>'Entrada de Dados'!M32</f>
        <v>26.33</v>
      </c>
      <c r="J50" s="66">
        <f>'Entrada de Dados'!N32</f>
        <v>35.08</v>
      </c>
      <c r="K50" s="66" t="e">
        <f>'Entrada de Dados'!#REF!</f>
        <v>#REF!</v>
      </c>
      <c r="L50" s="66" t="e">
        <f>'Entrada de Dados'!#REF!</f>
        <v>#REF!</v>
      </c>
      <c r="M50" s="66">
        <f>'Entrada de Dados'!Q32</f>
        <v>22.87</v>
      </c>
      <c r="N50" s="66">
        <f>'Entrada de Dados'!R32</f>
        <v>31.62</v>
      </c>
      <c r="P50" s="115" t="e">
        <f>IF('Entrada de Dados'!#REF!=0,"",'Entrada de Dados'!#REF!)</f>
        <v>#REF!</v>
      </c>
      <c r="R50" s="108" t="e">
        <f>'Entrada de Dados'!#REF!</f>
        <v>#REF!</v>
      </c>
      <c r="S50" s="120" t="e">
        <f>'Entrada de Dados'!#REF!</f>
        <v>#REF!</v>
      </c>
    </row>
    <row r="51" spans="1:19" ht="15" x14ac:dyDescent="0.25">
      <c r="A51" s="65">
        <f>'Entrada de Dados'!A33</f>
        <v>110233</v>
      </c>
      <c r="B51" s="65">
        <f>'Entrada de Dados'!D33</f>
        <v>0</v>
      </c>
      <c r="C51" s="65">
        <f>'Entrada de Dados'!E33</f>
        <v>7896226102337</v>
      </c>
      <c r="D51" s="68" t="str">
        <f>'Entrada de Dados'!F33</f>
        <v>SONORIPAN CAIXA COM 30 COMPRIMIDOS</v>
      </c>
      <c r="E51" s="66">
        <f>'Entrada de Dados'!G33</f>
        <v>51.64</v>
      </c>
      <c r="F51" s="66">
        <f>'Entrada de Dados'!H33</f>
        <v>69</v>
      </c>
      <c r="G51" s="66">
        <f>'Entrada de Dados'!I33</f>
        <v>55.22</v>
      </c>
      <c r="H51" s="66">
        <f>'Entrada de Dados'!J33</f>
        <v>73.62</v>
      </c>
      <c r="I51" s="66">
        <f>'Entrada de Dados'!M33</f>
        <v>56</v>
      </c>
      <c r="J51" s="66">
        <f>'Entrada de Dados'!N33</f>
        <v>74.62</v>
      </c>
      <c r="K51" s="66" t="e">
        <f>'Entrada de Dados'!#REF!</f>
        <v>#REF!</v>
      </c>
      <c r="L51" s="66" t="e">
        <f>'Entrada de Dados'!#REF!</f>
        <v>#REF!</v>
      </c>
      <c r="M51" s="66">
        <f>'Entrada de Dados'!Q33</f>
        <v>48.66</v>
      </c>
      <c r="N51" s="66">
        <f>'Entrada de Dados'!R33</f>
        <v>67.28</v>
      </c>
      <c r="P51" s="115" t="e">
        <f>IF('Entrada de Dados'!#REF!=0,"",'Entrada de Dados'!#REF!)</f>
        <v>#REF!</v>
      </c>
      <c r="R51" s="109" t="e">
        <f>'Entrada de Dados'!#REF!</f>
        <v>#REF!</v>
      </c>
      <c r="S51" s="121" t="e">
        <f>'Entrada de Dados'!#REF!</f>
        <v>#REF!</v>
      </c>
    </row>
    <row r="52" spans="1:19" ht="15" x14ac:dyDescent="0.25">
      <c r="A52" s="65">
        <f>'Entrada de Dados'!A34</f>
        <v>110235</v>
      </c>
      <c r="B52" s="65" t="str">
        <f>'Entrada de Dados'!D34</f>
        <v>524802201163418</v>
      </c>
      <c r="C52" s="65">
        <f>'Entrada de Dados'!E34</f>
        <v>7896226102351</v>
      </c>
      <c r="D52" s="68" t="str">
        <f>'Entrada de Dados'!F34</f>
        <v>TAKIL CREME BISNAGA COM 35 G</v>
      </c>
      <c r="E52" s="66">
        <f>'Entrada de Dados'!G34</f>
        <v>49.81</v>
      </c>
      <c r="F52" s="66">
        <f>'Entrada de Dados'!H34</f>
        <v>66.53</v>
      </c>
      <c r="G52" s="66">
        <f>'Entrada de Dados'!I34</f>
        <v>53.26</v>
      </c>
      <c r="H52" s="66">
        <f>'Entrada de Dados'!J34</f>
        <v>71</v>
      </c>
      <c r="I52" s="66">
        <f>'Entrada de Dados'!M34</f>
        <v>54.01</v>
      </c>
      <c r="J52" s="66">
        <f>'Entrada de Dados'!N34</f>
        <v>71.959999999999994</v>
      </c>
      <c r="K52" s="66" t="e">
        <f>'Entrada de Dados'!#REF!</f>
        <v>#REF!</v>
      </c>
      <c r="L52" s="66" t="e">
        <f>'Entrada de Dados'!#REF!</f>
        <v>#REF!</v>
      </c>
      <c r="M52" s="66">
        <f>'Entrada de Dados'!Q34</f>
        <v>46.93</v>
      </c>
      <c r="N52" s="66">
        <f>'Entrada de Dados'!R34</f>
        <v>64.88</v>
      </c>
      <c r="P52" s="115" t="e">
        <f>IF('Entrada de Dados'!#REF!=0,"",'Entrada de Dados'!#REF!)</f>
        <v>#REF!</v>
      </c>
      <c r="R52" s="109" t="e">
        <f>'Entrada de Dados'!#REF!</f>
        <v>#REF!</v>
      </c>
      <c r="S52" s="121" t="e">
        <f>'Entrada de Dados'!#REF!</f>
        <v>#REF!</v>
      </c>
    </row>
    <row r="53" spans="1:19" ht="15" x14ac:dyDescent="0.25">
      <c r="A53" s="65" t="e">
        <f>'Entrada de Dados'!#REF!</f>
        <v>#REF!</v>
      </c>
      <c r="B53" s="65" t="e">
        <f>'Entrada de Dados'!#REF!</f>
        <v>#REF!</v>
      </c>
      <c r="C53" s="65" t="e">
        <f>'Entrada de Dados'!#REF!</f>
        <v>#REF!</v>
      </c>
      <c r="D53" s="68" t="e">
        <f>'Entrada de Dados'!#REF!</f>
        <v>#REF!</v>
      </c>
      <c r="E53" s="66" t="e">
        <f>'Entrada de Dados'!#REF!</f>
        <v>#REF!</v>
      </c>
      <c r="F53" s="66" t="e">
        <f>'Entrada de Dados'!#REF!</f>
        <v>#REF!</v>
      </c>
      <c r="G53" s="66" t="e">
        <f>'Entrada de Dados'!#REF!</f>
        <v>#REF!</v>
      </c>
      <c r="H53" s="66" t="e">
        <f>'Entrada de Dados'!#REF!</f>
        <v>#REF!</v>
      </c>
      <c r="I53" s="66" t="e">
        <f>'Entrada de Dados'!#REF!</f>
        <v>#REF!</v>
      </c>
      <c r="J53" s="66" t="e">
        <f>'Entrada de Dados'!#REF!</f>
        <v>#REF!</v>
      </c>
      <c r="K53" s="66" t="e">
        <f>'Entrada de Dados'!#REF!</f>
        <v>#REF!</v>
      </c>
      <c r="L53" s="66" t="e">
        <f>'Entrada de Dados'!#REF!</f>
        <v>#REF!</v>
      </c>
      <c r="M53" s="66" t="e">
        <f>'Entrada de Dados'!#REF!</f>
        <v>#REF!</v>
      </c>
      <c r="N53" s="66" t="e">
        <f>'Entrada de Dados'!#REF!</f>
        <v>#REF!</v>
      </c>
      <c r="P53" s="115" t="e">
        <f>IF('Entrada de Dados'!#REF!=0,"",'Entrada de Dados'!#REF!)</f>
        <v>#REF!</v>
      </c>
      <c r="R53" s="111" t="e">
        <f>'Entrada de Dados'!#REF!</f>
        <v>#REF!</v>
      </c>
      <c r="S53" s="123" t="e">
        <f>'Entrada de Dados'!#REF!</f>
        <v>#REF!</v>
      </c>
    </row>
    <row r="54" spans="1:19" ht="15" x14ac:dyDescent="0.25">
      <c r="A54" s="65">
        <f>'Entrada de Dados'!A35</f>
        <v>110242</v>
      </c>
      <c r="B54" s="65">
        <f>'Entrada de Dados'!D35</f>
        <v>0</v>
      </c>
      <c r="C54" s="65">
        <f>'Entrada de Dados'!E35</f>
        <v>7896226102429</v>
      </c>
      <c r="D54" s="68" t="str">
        <f>'Entrada de Dados'!F35</f>
        <v>TENAG COMPRIMIDOS CAIXA COM 20</v>
      </c>
      <c r="E54" s="66">
        <f>'Entrada de Dados'!G35</f>
        <v>58.06</v>
      </c>
      <c r="F54" s="66">
        <f>'Entrada de Dados'!H35</f>
        <v>77.55</v>
      </c>
      <c r="G54" s="66">
        <f>'Entrada de Dados'!I35</f>
        <v>62.09</v>
      </c>
      <c r="H54" s="66">
        <f>'Entrada de Dados'!J35</f>
        <v>82.75</v>
      </c>
      <c r="I54" s="66">
        <f>'Entrada de Dados'!M35</f>
        <v>62.96</v>
      </c>
      <c r="J54" s="66">
        <f>'Entrada de Dados'!N35</f>
        <v>83.89</v>
      </c>
      <c r="K54" s="66" t="e">
        <f>'Entrada de Dados'!#REF!</f>
        <v>#REF!</v>
      </c>
      <c r="L54" s="66" t="e">
        <f>'Entrada de Dados'!#REF!</f>
        <v>#REF!</v>
      </c>
      <c r="M54" s="66">
        <f>'Entrada de Dados'!Q35</f>
        <v>54.71</v>
      </c>
      <c r="N54" s="66">
        <f>'Entrada de Dados'!R35</f>
        <v>75.63</v>
      </c>
      <c r="P54" s="115" t="e">
        <f>IF('Entrada de Dados'!#REF!=0,"",'Entrada de Dados'!#REF!)</f>
        <v>#REF!</v>
      </c>
      <c r="R54" s="108" t="e">
        <f>'Entrada de Dados'!#REF!</f>
        <v>#REF!</v>
      </c>
      <c r="S54" s="120" t="e">
        <f>'Entrada de Dados'!#REF!</f>
        <v>#REF!</v>
      </c>
    </row>
    <row r="55" spans="1:19" ht="15" x14ac:dyDescent="0.25">
      <c r="A55" s="65">
        <f>'Entrada de Dados'!A36</f>
        <v>110241</v>
      </c>
      <c r="B55" s="65">
        <f>'Entrada de Dados'!D36</f>
        <v>0</v>
      </c>
      <c r="C55" s="65">
        <f>'Entrada de Dados'!E36</f>
        <v>7896226102412</v>
      </c>
      <c r="D55" s="68" t="str">
        <f>'Entrada de Dados'!F36</f>
        <v>TENAG COMPRIMIDOS CAIXA COM 10</v>
      </c>
      <c r="E55" s="66">
        <f>'Entrada de Dados'!G36</f>
        <v>34.76</v>
      </c>
      <c r="F55" s="66">
        <f>'Entrada de Dados'!H36</f>
        <v>46.43</v>
      </c>
      <c r="G55" s="66">
        <f>'Entrada de Dados'!I36</f>
        <v>37.159999999999997</v>
      </c>
      <c r="H55" s="66">
        <f>'Entrada de Dados'!J36</f>
        <v>49.56</v>
      </c>
      <c r="I55" s="66">
        <f>'Entrada de Dados'!M36</f>
        <v>37.700000000000003</v>
      </c>
      <c r="J55" s="66">
        <f>'Entrada de Dados'!N36</f>
        <v>50.22</v>
      </c>
      <c r="K55" s="66" t="e">
        <f>'Entrada de Dados'!#REF!</f>
        <v>#REF!</v>
      </c>
      <c r="L55" s="66" t="e">
        <f>'Entrada de Dados'!#REF!</f>
        <v>#REF!</v>
      </c>
      <c r="M55" s="66">
        <f>'Entrada de Dados'!Q36</f>
        <v>32.76</v>
      </c>
      <c r="N55" s="66">
        <f>'Entrada de Dados'!R36</f>
        <v>45.29</v>
      </c>
      <c r="P55" s="115" t="e">
        <f>IF('Entrada de Dados'!#REF!=0,"",'Entrada de Dados'!#REF!)</f>
        <v>#REF!</v>
      </c>
      <c r="R55" s="108" t="e">
        <f>'Entrada de Dados'!#REF!</f>
        <v>#REF!</v>
      </c>
      <c r="S55" s="120" t="e">
        <f>'Entrada de Dados'!#REF!</f>
        <v>#REF!</v>
      </c>
    </row>
    <row r="56" spans="1:19" ht="15" x14ac:dyDescent="0.25">
      <c r="A56" s="65">
        <f>'Entrada de Dados'!A37</f>
        <v>110243</v>
      </c>
      <c r="B56" s="65" t="str">
        <f>'Entrada de Dados'!D37</f>
        <v>524803701119416</v>
      </c>
      <c r="C56" s="65">
        <f>'Entrada de Dados'!E37</f>
        <v>7896226102436</v>
      </c>
      <c r="D56" s="68" t="str">
        <f>'Entrada de Dados'!F37</f>
        <v>TENAVIT COMPRIMIDOS CAIXA COM 30</v>
      </c>
      <c r="E56" s="66">
        <f>'Entrada de Dados'!G37</f>
        <v>44.18</v>
      </c>
      <c r="F56" s="66">
        <f>'Entrada de Dados'!H37</f>
        <v>59.01</v>
      </c>
      <c r="G56" s="66">
        <f>'Entrada de Dados'!I37</f>
        <v>47.25</v>
      </c>
      <c r="H56" s="66">
        <f>'Entrada de Dados'!J37</f>
        <v>62.98</v>
      </c>
      <c r="I56" s="66">
        <f>'Entrada de Dados'!M37</f>
        <v>47.92</v>
      </c>
      <c r="J56" s="66">
        <f>'Entrada de Dados'!N37</f>
        <v>63.84</v>
      </c>
      <c r="K56" s="66" t="e">
        <f>'Entrada de Dados'!#REF!</f>
        <v>#REF!</v>
      </c>
      <c r="L56" s="66" t="e">
        <f>'Entrada de Dados'!#REF!</f>
        <v>#REF!</v>
      </c>
      <c r="M56" s="66">
        <f>'Entrada de Dados'!Q37</f>
        <v>41.61</v>
      </c>
      <c r="N56" s="66">
        <f>'Entrada de Dados'!R37</f>
        <v>57.56</v>
      </c>
      <c r="P56" s="115" t="e">
        <f>IF('Entrada de Dados'!#REF!=0,"",'Entrada de Dados'!#REF!)</f>
        <v>#REF!</v>
      </c>
      <c r="R56" s="108" t="e">
        <f>'Entrada de Dados'!#REF!</f>
        <v>#REF!</v>
      </c>
      <c r="S56" s="120" t="e">
        <f>'Entrada de Dados'!#REF!</f>
        <v>#REF!</v>
      </c>
    </row>
    <row r="57" spans="1:19" ht="15" x14ac:dyDescent="0.25">
      <c r="A57" s="65">
        <f>'Entrada de Dados'!A38</f>
        <v>110248</v>
      </c>
      <c r="B57" s="65">
        <f>'Entrada de Dados'!D38</f>
        <v>0</v>
      </c>
      <c r="C57" s="65">
        <f>'Entrada de Dados'!E38</f>
        <v>7896226104133</v>
      </c>
      <c r="D57" s="68" t="str">
        <f>'Entrada de Dados'!F38</f>
        <v>TENAVIT COMPRIMIDOS CAIXA COM 10</v>
      </c>
      <c r="E57" s="66">
        <f>'Entrada de Dados'!G38</f>
        <v>15.9</v>
      </c>
      <c r="F57" s="66">
        <f>'Entrada de Dados'!H38</f>
        <v>21.25</v>
      </c>
      <c r="G57" s="66">
        <f>'Entrada de Dados'!I38</f>
        <v>17</v>
      </c>
      <c r="H57" s="66">
        <f>'Entrada de Dados'!J38</f>
        <v>22.67</v>
      </c>
      <c r="I57" s="66">
        <f>'Entrada de Dados'!M38</f>
        <v>17.25</v>
      </c>
      <c r="J57" s="66">
        <f>'Entrada de Dados'!N38</f>
        <v>22.98</v>
      </c>
      <c r="K57" s="66" t="e">
        <f>'Entrada de Dados'!#REF!</f>
        <v>#REF!</v>
      </c>
      <c r="L57" s="66" t="e">
        <f>'Entrada de Dados'!#REF!</f>
        <v>#REF!</v>
      </c>
      <c r="M57" s="66">
        <f>'Entrada de Dados'!Q38</f>
        <v>14.98</v>
      </c>
      <c r="N57" s="66">
        <f>'Entrada de Dados'!R38</f>
        <v>20.71</v>
      </c>
      <c r="P57" s="115" t="e">
        <f>IF('Entrada de Dados'!#REF!=0,"",'Entrada de Dados'!#REF!)</f>
        <v>#REF!</v>
      </c>
      <c r="R57" s="108" t="e">
        <f>'Entrada de Dados'!#REF!</f>
        <v>#REF!</v>
      </c>
      <c r="S57" s="120" t="e">
        <f>'Entrada de Dados'!#REF!</f>
        <v>#REF!</v>
      </c>
    </row>
    <row r="58" spans="1:19" ht="15" x14ac:dyDescent="0.25">
      <c r="A58" s="65">
        <f>'Entrada de Dados'!A39</f>
        <v>110245</v>
      </c>
      <c r="B58" s="65" t="str">
        <f>'Entrada de Dados'!D39</f>
        <v>524802501116415</v>
      </c>
      <c r="C58" s="65">
        <f>'Entrada de Dados'!E39</f>
        <v>7896226102450</v>
      </c>
      <c r="D58" s="68" t="str">
        <f>'Entrada de Dados'!F39</f>
        <v>TENSULAN CÁPSULAS CAIXA 30</v>
      </c>
      <c r="E58" s="66">
        <f>'Entrada de Dados'!G39</f>
        <v>41.13</v>
      </c>
      <c r="F58" s="66">
        <f>'Entrada de Dados'!H39</f>
        <v>54.92</v>
      </c>
      <c r="G58" s="66">
        <f>'Entrada de Dados'!I39</f>
        <v>43.96</v>
      </c>
      <c r="H58" s="66">
        <f>'Entrada de Dados'!J39</f>
        <v>58.59</v>
      </c>
      <c r="I58" s="66">
        <f>'Entrada de Dados'!M39</f>
        <v>44.59</v>
      </c>
      <c r="J58" s="66">
        <f>'Entrada de Dados'!N39</f>
        <v>59.41</v>
      </c>
      <c r="K58" s="66" t="e">
        <f>'Entrada de Dados'!#REF!</f>
        <v>#REF!</v>
      </c>
      <c r="L58" s="66" t="e">
        <f>'Entrada de Dados'!#REF!</f>
        <v>#REF!</v>
      </c>
      <c r="M58" s="66">
        <f>'Entrada de Dados'!Q39</f>
        <v>38.74</v>
      </c>
      <c r="N58" s="66">
        <f>'Entrada de Dados'!R39</f>
        <v>53.56</v>
      </c>
      <c r="P58" s="115" t="e">
        <f>IF('Entrada de Dados'!#REF!=0,"",'Entrada de Dados'!#REF!)</f>
        <v>#REF!</v>
      </c>
      <c r="R58" s="108" t="e">
        <f>'Entrada de Dados'!#REF!</f>
        <v>#REF!</v>
      </c>
      <c r="S58" s="120" t="e">
        <f>'Entrada de Dados'!#REF!</f>
        <v>#REF!</v>
      </c>
    </row>
    <row r="59" spans="1:19" ht="15" x14ac:dyDescent="0.25">
      <c r="A59" s="65">
        <f>'Entrada de Dados'!A40</f>
        <v>110244</v>
      </c>
      <c r="B59" s="65">
        <f>'Entrada de Dados'!D40</f>
        <v>0</v>
      </c>
      <c r="C59" s="65">
        <f>'Entrada de Dados'!E40</f>
        <v>7896226107455</v>
      </c>
      <c r="D59" s="68" t="str">
        <f>'Entrada de Dados'!F40</f>
        <v>TENSULAN CÁPSULAS CAIXA 10</v>
      </c>
      <c r="E59" s="66">
        <f>'Entrada de Dados'!G40</f>
        <v>16.440000000000001</v>
      </c>
      <c r="F59" s="66">
        <f>'Entrada de Dados'!H40</f>
        <v>21.97</v>
      </c>
      <c r="G59" s="66">
        <f>'Entrada de Dados'!I40</f>
        <v>17.579999999999998</v>
      </c>
      <c r="H59" s="66">
        <f>'Entrada de Dados'!J40</f>
        <v>23.43</v>
      </c>
      <c r="I59" s="66">
        <f>'Entrada de Dados'!M40</f>
        <v>17.84</v>
      </c>
      <c r="J59" s="66">
        <f>'Entrada de Dados'!N40</f>
        <v>23.76</v>
      </c>
      <c r="K59" s="66" t="e">
        <f>'Entrada de Dados'!#REF!</f>
        <v>#REF!</v>
      </c>
      <c r="L59" s="66" t="e">
        <f>'Entrada de Dados'!#REF!</f>
        <v>#REF!</v>
      </c>
      <c r="M59" s="66">
        <f>'Entrada de Dados'!Q40</f>
        <v>15.48</v>
      </c>
      <c r="N59" s="66">
        <f>'Entrada de Dados'!R40</f>
        <v>21.41</v>
      </c>
      <c r="P59" s="115" t="e">
        <f>IF('Entrada de Dados'!#REF!=0,"",'Entrada de Dados'!#REF!)</f>
        <v>#REF!</v>
      </c>
      <c r="R59" s="108" t="e">
        <f>'Entrada de Dados'!#REF!</f>
        <v>#REF!</v>
      </c>
      <c r="S59" s="120" t="e">
        <f>'Entrada de Dados'!#REF!</f>
        <v>#REF!</v>
      </c>
    </row>
    <row r="60" spans="1:19" ht="15" x14ac:dyDescent="0.25">
      <c r="A60" s="65">
        <f>'Entrada de Dados'!A41</f>
        <v>110250</v>
      </c>
      <c r="B60" s="65" t="str">
        <f>'Entrada de Dados'!D41</f>
        <v>524802601161412</v>
      </c>
      <c r="C60" s="65">
        <f>'Entrada de Dados'!E41</f>
        <v>7896226102504</v>
      </c>
      <c r="D60" s="68" t="str">
        <f>'Entrada de Dados'!F41</f>
        <v>TRIVAGEL-N CREME BISNAGA 60 G</v>
      </c>
      <c r="E60" s="66">
        <f>'Entrada de Dados'!G41</f>
        <v>46.68</v>
      </c>
      <c r="F60" s="66">
        <f>'Entrada de Dados'!H41</f>
        <v>62.35</v>
      </c>
      <c r="G60" s="66">
        <f>'Entrada de Dados'!I41</f>
        <v>49.92</v>
      </c>
      <c r="H60" s="66">
        <f>'Entrada de Dados'!J41</f>
        <v>66.540000000000006</v>
      </c>
      <c r="I60" s="66">
        <f>'Entrada de Dados'!M41</f>
        <v>50.62</v>
      </c>
      <c r="J60" s="66">
        <f>'Entrada de Dados'!N41</f>
        <v>67.44</v>
      </c>
      <c r="K60" s="66" t="e">
        <f>'Entrada de Dados'!#REF!</f>
        <v>#REF!</v>
      </c>
      <c r="L60" s="66" t="e">
        <f>'Entrada de Dados'!#REF!</f>
        <v>#REF!</v>
      </c>
      <c r="M60" s="66">
        <f>'Entrada de Dados'!Q41</f>
        <v>43.99</v>
      </c>
      <c r="N60" s="66">
        <f>'Entrada de Dados'!R41</f>
        <v>60.81</v>
      </c>
      <c r="P60" s="115" t="e">
        <f>IF('Entrada de Dados'!#REF!=0,"",'Entrada de Dados'!#REF!)</f>
        <v>#REF!</v>
      </c>
      <c r="R60" s="109" t="e">
        <f>'Entrada de Dados'!#REF!</f>
        <v>#REF!</v>
      </c>
      <c r="S60" s="121" t="e">
        <f>'Entrada de Dados'!#REF!</f>
        <v>#REF!</v>
      </c>
    </row>
    <row r="61" spans="1:19" ht="15" x14ac:dyDescent="0.25">
      <c r="A61" s="65">
        <f>'Entrada de Dados'!A42</f>
        <v>110251</v>
      </c>
      <c r="B61" s="65" t="str">
        <f>'Entrada de Dados'!D42</f>
        <v>524803601114315</v>
      </c>
      <c r="C61" s="65">
        <f>'Entrada de Dados'!E42</f>
        <v>7896226102511</v>
      </c>
      <c r="D61" s="68" t="str">
        <f>'Entrada de Dados'!F42</f>
        <v>VAGI-C 250MG COMPRIMIDOS CX COM 06</v>
      </c>
      <c r="E61" s="66">
        <f>'Entrada de Dados'!G42</f>
        <v>32.69</v>
      </c>
      <c r="F61" s="66">
        <f>'Entrada de Dados'!H42</f>
        <v>43.66</v>
      </c>
      <c r="G61" s="66">
        <f>'Entrada de Dados'!I42</f>
        <v>34.950000000000003</v>
      </c>
      <c r="H61" s="66">
        <f>'Entrada de Dados'!J42</f>
        <v>46.58</v>
      </c>
      <c r="I61" s="66">
        <f>'Entrada de Dados'!M42</f>
        <v>35.450000000000003</v>
      </c>
      <c r="J61" s="66">
        <f>'Entrada de Dados'!N42</f>
        <v>47.23</v>
      </c>
      <c r="K61" s="66" t="e">
        <f>'Entrada de Dados'!#REF!</f>
        <v>#REF!</v>
      </c>
      <c r="L61" s="66" t="e">
        <f>'Entrada de Dados'!#REF!</f>
        <v>#REF!</v>
      </c>
      <c r="M61" s="66">
        <f>'Entrada de Dados'!Q42</f>
        <v>30.8</v>
      </c>
      <c r="N61" s="66">
        <f>'Entrada de Dados'!R42</f>
        <v>42.59</v>
      </c>
      <c r="P61" s="115" t="e">
        <f>IF('Entrada de Dados'!#REF!=0,"",'Entrada de Dados'!#REF!)</f>
        <v>#REF!</v>
      </c>
      <c r="R61" s="109" t="e">
        <f>'Entrada de Dados'!#REF!</f>
        <v>#REF!</v>
      </c>
      <c r="S61" s="121" t="e">
        <f>'Entrada de Dados'!#REF!</f>
        <v>#REF!</v>
      </c>
    </row>
    <row r="62" spans="1:19" ht="15" x14ac:dyDescent="0.25">
      <c r="A62" s="65">
        <f>'Entrada de Dados'!A43</f>
        <v>110252</v>
      </c>
      <c r="B62" s="65">
        <f>'Entrada de Dados'!D43</f>
        <v>0</v>
      </c>
      <c r="C62" s="65">
        <f>'Entrada de Dados'!E43</f>
        <v>7896226102528</v>
      </c>
      <c r="D62" s="68" t="str">
        <f>'Entrada de Dados'!F43</f>
        <v>VECASTEN COMPRIMIDOS CAIXA COM 20</v>
      </c>
      <c r="E62" s="66">
        <f>'Entrada de Dados'!G43</f>
        <v>56.07</v>
      </c>
      <c r="F62" s="66">
        <f>'Entrada de Dados'!H43</f>
        <v>74.900000000000006</v>
      </c>
      <c r="G62" s="66">
        <f>'Entrada de Dados'!I43</f>
        <v>59.96</v>
      </c>
      <c r="H62" s="66">
        <f>'Entrada de Dados'!J43</f>
        <v>79.92</v>
      </c>
      <c r="I62" s="66">
        <f>'Entrada de Dados'!M43</f>
        <v>60.8</v>
      </c>
      <c r="J62" s="66">
        <f>'Entrada de Dados'!N43</f>
        <v>81.010000000000005</v>
      </c>
      <c r="K62" s="66" t="e">
        <f>'Entrada de Dados'!#REF!</f>
        <v>#REF!</v>
      </c>
      <c r="L62" s="66" t="e">
        <f>'Entrada de Dados'!#REF!</f>
        <v>#REF!</v>
      </c>
      <c r="M62" s="66">
        <f>'Entrada de Dados'!Q43</f>
        <v>52.83</v>
      </c>
      <c r="N62" s="66">
        <f>'Entrada de Dados'!R43</f>
        <v>73.03</v>
      </c>
      <c r="P62" s="115" t="e">
        <f>IF('Entrada de Dados'!#REF!=0,"",'Entrada de Dados'!#REF!)</f>
        <v>#REF!</v>
      </c>
      <c r="R62" s="108" t="e">
        <f>'Entrada de Dados'!#REF!</f>
        <v>#REF!</v>
      </c>
      <c r="S62" s="120" t="e">
        <f>'Entrada de Dados'!#REF!</f>
        <v>#REF!</v>
      </c>
    </row>
    <row r="63" spans="1:19" ht="15" x14ac:dyDescent="0.25">
      <c r="A63" s="65">
        <f>'Entrada de Dados'!A44</f>
        <v>110253</v>
      </c>
      <c r="B63" s="65">
        <f>'Entrada de Dados'!D44</f>
        <v>0</v>
      </c>
      <c r="C63" s="65">
        <f>'Entrada de Dados'!E44</f>
        <v>7896226102535</v>
      </c>
      <c r="D63" s="68" t="str">
        <f>'Entrada de Dados'!F44</f>
        <v>VECASTEN COMPRIMIDOS CAIXA COM 30</v>
      </c>
      <c r="E63" s="66">
        <f>'Entrada de Dados'!G44</f>
        <v>69.08</v>
      </c>
      <c r="F63" s="66">
        <f>'Entrada de Dados'!H44</f>
        <v>92.26</v>
      </c>
      <c r="G63" s="66">
        <f>'Entrada de Dados'!I44</f>
        <v>73.849999999999994</v>
      </c>
      <c r="H63" s="66">
        <f>'Entrada de Dados'!J44</f>
        <v>98.44</v>
      </c>
      <c r="I63" s="66">
        <f>'Entrada de Dados'!M44</f>
        <v>74.89</v>
      </c>
      <c r="J63" s="66">
        <f>'Entrada de Dados'!N44</f>
        <v>99.8</v>
      </c>
      <c r="K63" s="66" t="e">
        <f>'Entrada de Dados'!#REF!</f>
        <v>#REF!</v>
      </c>
      <c r="L63" s="66" t="e">
        <f>'Entrada de Dados'!#REF!</f>
        <v>#REF!</v>
      </c>
      <c r="M63" s="66">
        <f>'Entrada de Dados'!Q44</f>
        <v>65.08</v>
      </c>
      <c r="N63" s="66">
        <f>'Entrada de Dados'!R44</f>
        <v>89.96</v>
      </c>
      <c r="P63" s="115" t="e">
        <f>IF('Entrada de Dados'!#REF!=0,"",'Entrada de Dados'!#REF!)</f>
        <v>#REF!</v>
      </c>
      <c r="R63" s="108" t="e">
        <f>'Entrada de Dados'!#REF!</f>
        <v>#REF!</v>
      </c>
      <c r="S63" s="120" t="e">
        <f>'Entrada de Dados'!#REF!</f>
        <v>#REF!</v>
      </c>
    </row>
    <row r="64" spans="1:19" ht="15" x14ac:dyDescent="0.25">
      <c r="A64" s="65">
        <f>'Entrada de Dados'!A46</f>
        <v>110254</v>
      </c>
      <c r="B64" s="65" t="str">
        <f>'Entrada de Dados'!D46</f>
        <v>524803501111314</v>
      </c>
      <c r="C64" s="65">
        <f>'Entrada de Dados'!E46</f>
        <v>7896226102542</v>
      </c>
      <c r="D64" s="68" t="str">
        <f>'Entrada de Dados'!F46</f>
        <v xml:space="preserve">VICOG COMPRIMIDOS CAIXA COM 30 </v>
      </c>
      <c r="E64" s="66">
        <f>'Entrada de Dados'!G46</f>
        <v>17.38</v>
      </c>
      <c r="F64" s="66">
        <f>'Entrada de Dados'!H46</f>
        <v>23.21</v>
      </c>
      <c r="G64" s="66">
        <f>'Entrada de Dados'!I46</f>
        <v>18.579999999999998</v>
      </c>
      <c r="H64" s="66">
        <f>'Entrada de Dados'!J46</f>
        <v>24.77</v>
      </c>
      <c r="I64" s="66">
        <f>'Entrada de Dados'!M46</f>
        <v>18.850000000000001</v>
      </c>
      <c r="J64" s="66">
        <f>'Entrada de Dados'!N46</f>
        <v>25.11</v>
      </c>
      <c r="K64" s="66" t="e">
        <f>'Entrada de Dados'!#REF!</f>
        <v>#REF!</v>
      </c>
      <c r="L64" s="66" t="e">
        <f>'Entrada de Dados'!#REF!</f>
        <v>#REF!</v>
      </c>
      <c r="M64" s="66">
        <f>'Entrada de Dados'!Q46</f>
        <v>16.38</v>
      </c>
      <c r="N64" s="66">
        <f>'Entrada de Dados'!R46</f>
        <v>22.64</v>
      </c>
      <c r="P64" s="115" t="e">
        <f>IF('Entrada de Dados'!#REF!=0,"",'Entrada de Dados'!#REF!)</f>
        <v>#REF!</v>
      </c>
      <c r="R64" s="109" t="e">
        <f>'Entrada de Dados'!#REF!</f>
        <v>#REF!</v>
      </c>
      <c r="S64" s="121" t="e">
        <f>'Entrada de Dados'!#REF!</f>
        <v>#REF!</v>
      </c>
    </row>
    <row r="65" spans="1:19" ht="15" x14ac:dyDescent="0.25">
      <c r="A65" s="65">
        <f>'Entrada de Dados'!A47</f>
        <v>110255</v>
      </c>
      <c r="B65" s="65" t="str">
        <f>'Entrada de Dados'!D47</f>
        <v>524813010008003</v>
      </c>
      <c r="C65" s="65">
        <f>'Entrada de Dados'!E47</f>
        <v>7896226102559</v>
      </c>
      <c r="D65" s="68" t="str">
        <f>'Entrada de Dados'!F47</f>
        <v xml:space="preserve">VICOG COMPRIMIDOS CAIXA COM 10 </v>
      </c>
      <c r="E65" s="66">
        <f>'Entrada de Dados'!G47</f>
        <v>5.79</v>
      </c>
      <c r="F65" s="66">
        <f>'Entrada de Dados'!H47</f>
        <v>7.73</v>
      </c>
      <c r="G65" s="66">
        <f>'Entrada de Dados'!I47</f>
        <v>6.19</v>
      </c>
      <c r="H65" s="66">
        <f>'Entrada de Dados'!J47</f>
        <v>8.24</v>
      </c>
      <c r="I65" s="66">
        <f>'Entrada de Dados'!M47</f>
        <v>6.28</v>
      </c>
      <c r="J65" s="66">
        <f>'Entrada de Dados'!N47</f>
        <v>8.36</v>
      </c>
      <c r="K65" s="66" t="e">
        <f>'Entrada de Dados'!#REF!</f>
        <v>#REF!</v>
      </c>
      <c r="L65" s="66" t="e">
        <f>'Entrada de Dados'!#REF!</f>
        <v>#REF!</v>
      </c>
      <c r="M65" s="66">
        <f>'Entrada de Dados'!Q47</f>
        <v>5.46</v>
      </c>
      <c r="N65" s="66">
        <f>'Entrada de Dados'!R47</f>
        <v>7.53</v>
      </c>
      <c r="P65" s="115" t="e">
        <f>IF('Entrada de Dados'!#REF!=0,"",'Entrada de Dados'!#REF!)</f>
        <v>#REF!</v>
      </c>
      <c r="R65" s="109" t="e">
        <f>'Entrada de Dados'!#REF!</f>
        <v>#REF!</v>
      </c>
      <c r="S65" s="121" t="e">
        <f>'Entrada de Dados'!#REF!</f>
        <v>#REF!</v>
      </c>
    </row>
    <row r="66" spans="1:19" ht="15" x14ac:dyDescent="0.25">
      <c r="A66" s="65" t="e">
        <f>'Entrada de Dados'!#REF!</f>
        <v>#REF!</v>
      </c>
      <c r="B66" s="65" t="e">
        <f>'Entrada de Dados'!#REF!</f>
        <v>#REF!</v>
      </c>
      <c r="C66" s="65" t="e">
        <f>'Entrada de Dados'!#REF!</f>
        <v>#REF!</v>
      </c>
      <c r="D66" s="68" t="e">
        <f>'Entrada de Dados'!#REF!</f>
        <v>#REF!</v>
      </c>
      <c r="E66" s="66" t="e">
        <f>'Entrada de Dados'!#REF!</f>
        <v>#REF!</v>
      </c>
      <c r="F66" s="66" t="e">
        <f>'Entrada de Dados'!#REF!</f>
        <v>#REF!</v>
      </c>
      <c r="G66" s="66" t="e">
        <f>'Entrada de Dados'!#REF!</f>
        <v>#REF!</v>
      </c>
      <c r="H66" s="66" t="e">
        <f>'Entrada de Dados'!#REF!</f>
        <v>#REF!</v>
      </c>
      <c r="I66" s="66" t="e">
        <f>'Entrada de Dados'!#REF!</f>
        <v>#REF!</v>
      </c>
      <c r="J66" s="66" t="e">
        <f>'Entrada de Dados'!#REF!</f>
        <v>#REF!</v>
      </c>
      <c r="K66" s="66" t="e">
        <f>'Entrada de Dados'!#REF!</f>
        <v>#REF!</v>
      </c>
      <c r="L66" s="66" t="e">
        <f>'Entrada de Dados'!#REF!</f>
        <v>#REF!</v>
      </c>
      <c r="M66" s="66" t="e">
        <f>'Entrada de Dados'!#REF!</f>
        <v>#REF!</v>
      </c>
      <c r="N66" s="66" t="e">
        <f>'Entrada de Dados'!#REF!</f>
        <v>#REF!</v>
      </c>
      <c r="P66" s="115" t="e">
        <f>IF('Entrada de Dados'!#REF!=0,"",'Entrada de Dados'!#REF!)</f>
        <v>#REF!</v>
      </c>
      <c r="R66" s="109" t="e">
        <f>'Entrada de Dados'!#REF!</f>
        <v>#REF!</v>
      </c>
      <c r="S66" s="121" t="e">
        <f>'Entrada de Dados'!#REF!</f>
        <v>#REF!</v>
      </c>
    </row>
    <row r="67" spans="1:19" ht="15" x14ac:dyDescent="0.25">
      <c r="A67" s="67" t="e">
        <f>'Entrada de Dados'!#REF!</f>
        <v>#REF!</v>
      </c>
      <c r="B67" s="67" t="e">
        <f>'Entrada de Dados'!#REF!</f>
        <v>#REF!</v>
      </c>
      <c r="C67" s="67" t="e">
        <f>'Entrada de Dados'!#REF!</f>
        <v>#REF!</v>
      </c>
      <c r="D67" s="69" t="e">
        <f>'Entrada de Dados'!#REF!</f>
        <v>#REF!</v>
      </c>
      <c r="E67" s="66" t="e">
        <f>'Entrada de Dados'!#REF!</f>
        <v>#REF!</v>
      </c>
      <c r="F67" s="66" t="e">
        <f>'Entrada de Dados'!#REF!</f>
        <v>#REF!</v>
      </c>
      <c r="G67" s="66" t="e">
        <f>'Entrada de Dados'!#REF!</f>
        <v>#REF!</v>
      </c>
      <c r="H67" s="66" t="e">
        <f>'Entrada de Dados'!#REF!</f>
        <v>#REF!</v>
      </c>
      <c r="I67" s="66" t="e">
        <f>'Entrada de Dados'!#REF!</f>
        <v>#REF!</v>
      </c>
      <c r="J67" s="66" t="e">
        <f>'Entrada de Dados'!#REF!</f>
        <v>#REF!</v>
      </c>
      <c r="K67" s="66" t="e">
        <f>'Entrada de Dados'!#REF!</f>
        <v>#REF!</v>
      </c>
      <c r="L67" s="66" t="e">
        <f>'Entrada de Dados'!#REF!</f>
        <v>#REF!</v>
      </c>
      <c r="M67" s="66" t="e">
        <f>'Entrada de Dados'!#REF!</f>
        <v>#REF!</v>
      </c>
      <c r="N67" s="66" t="e">
        <f>'Entrada de Dados'!#REF!</f>
        <v>#REF!</v>
      </c>
      <c r="P67" s="115" t="e">
        <f>IF('Entrada de Dados'!#REF!=0,"",'Entrada de Dados'!#REF!)</f>
        <v>#REF!</v>
      </c>
      <c r="R67" s="109" t="e">
        <f>'Entrada de Dados'!#REF!</f>
        <v>#REF!</v>
      </c>
      <c r="S67" s="121" t="e">
        <f>'Entrada de Dados'!#REF!</f>
        <v>#REF!</v>
      </c>
    </row>
    <row r="68" spans="1:19" ht="15" x14ac:dyDescent="0.25">
      <c r="A68" s="65" t="e">
        <f>'Entrada de Dados'!#REF!</f>
        <v>#REF!</v>
      </c>
      <c r="B68" s="65" t="e">
        <f>'Entrada de Dados'!#REF!</f>
        <v>#REF!</v>
      </c>
      <c r="C68" s="65" t="e">
        <f>'Entrada de Dados'!#REF!</f>
        <v>#REF!</v>
      </c>
      <c r="D68" s="68" t="e">
        <f>'Entrada de Dados'!#REF!</f>
        <v>#REF!</v>
      </c>
      <c r="E68" s="66" t="e">
        <f>'Entrada de Dados'!#REF!</f>
        <v>#REF!</v>
      </c>
      <c r="F68" s="66" t="e">
        <f>'Entrada de Dados'!#REF!</f>
        <v>#REF!</v>
      </c>
      <c r="G68" s="66" t="e">
        <f>'Entrada de Dados'!#REF!</f>
        <v>#REF!</v>
      </c>
      <c r="H68" s="66" t="e">
        <f>'Entrada de Dados'!#REF!</f>
        <v>#REF!</v>
      </c>
      <c r="I68" s="66" t="e">
        <f>'Entrada de Dados'!#REF!</f>
        <v>#REF!</v>
      </c>
      <c r="J68" s="66" t="e">
        <f>'Entrada de Dados'!#REF!</f>
        <v>#REF!</v>
      </c>
      <c r="K68" s="66" t="e">
        <f>'Entrada de Dados'!#REF!</f>
        <v>#REF!</v>
      </c>
      <c r="L68" s="66" t="e">
        <f>'Entrada de Dados'!#REF!</f>
        <v>#REF!</v>
      </c>
      <c r="M68" s="66" t="e">
        <f>'Entrada de Dados'!#REF!</f>
        <v>#REF!</v>
      </c>
      <c r="N68" s="66" t="e">
        <f>'Entrada de Dados'!#REF!</f>
        <v>#REF!</v>
      </c>
      <c r="P68" s="115" t="e">
        <f>IF('Entrada de Dados'!#REF!=0,"",'Entrada de Dados'!#REF!)</f>
        <v>#REF!</v>
      </c>
      <c r="R68" s="109" t="e">
        <f>'Entrada de Dados'!#REF!</f>
        <v>#REF!</v>
      </c>
      <c r="S68" s="121" t="e">
        <f>'Entrada de Dados'!#REF!</f>
        <v>#REF!</v>
      </c>
    </row>
    <row r="69" spans="1:19" ht="15" x14ac:dyDescent="0.25">
      <c r="A69" s="65">
        <f>'Entrada de Dados'!A48</f>
        <v>110283</v>
      </c>
      <c r="B69" s="65" t="str">
        <f>'Entrada de Dados'!D48</f>
        <v>524802901114428</v>
      </c>
      <c r="C69" s="65">
        <f>'Entrada de Dados'!E48</f>
        <v>7896226102832</v>
      </c>
      <c r="D69" s="68" t="str">
        <f>'Entrada de Dados'!F48</f>
        <v>VITERGAN MASTER CX COM 30 CAPSULAS</v>
      </c>
      <c r="E69" s="66">
        <f>'Entrada de Dados'!G48</f>
        <v>55.12</v>
      </c>
      <c r="F69" s="66">
        <f>'Entrada de Dados'!H48</f>
        <v>73.62</v>
      </c>
      <c r="G69" s="66">
        <f>'Entrada de Dados'!I48</f>
        <v>58.95</v>
      </c>
      <c r="H69" s="66">
        <f>'Entrada de Dados'!J48</f>
        <v>78.58</v>
      </c>
      <c r="I69" s="66">
        <f>'Entrada de Dados'!M48</f>
        <v>59.77</v>
      </c>
      <c r="J69" s="66">
        <f>'Entrada de Dados'!N48</f>
        <v>79.63</v>
      </c>
      <c r="K69" s="66" t="e">
        <f>'Entrada de Dados'!#REF!</f>
        <v>#REF!</v>
      </c>
      <c r="L69" s="66" t="e">
        <f>'Entrada de Dados'!#REF!</f>
        <v>#REF!</v>
      </c>
      <c r="M69" s="66">
        <f>'Entrada de Dados'!Q48</f>
        <v>51.93</v>
      </c>
      <c r="N69" s="66">
        <f>'Entrada de Dados'!R48</f>
        <v>71.81</v>
      </c>
      <c r="P69" s="115" t="e">
        <f>IF('Entrada de Dados'!#REF!=0,"",'Entrada de Dados'!#REF!)</f>
        <v>#REF!</v>
      </c>
      <c r="R69" s="108" t="e">
        <f>'Entrada de Dados'!#REF!</f>
        <v>#REF!</v>
      </c>
      <c r="S69" s="120" t="e">
        <f>'Entrada de Dados'!#REF!</f>
        <v>#REF!</v>
      </c>
    </row>
    <row r="70" spans="1:19" ht="15" x14ac:dyDescent="0.25">
      <c r="A70" s="65">
        <f>'Entrada de Dados'!A49</f>
        <v>110285</v>
      </c>
      <c r="B70" s="65" t="str">
        <f>'Entrada de Dados'!D49</f>
        <v>524802901114428</v>
      </c>
      <c r="C70" s="65">
        <f>'Entrada de Dados'!E49</f>
        <v>7896226107646</v>
      </c>
      <c r="D70" s="68" t="str">
        <f>'Entrada de Dados'!F49</f>
        <v>VITERGAN MASTER CX COM 10 CAPSULAS</v>
      </c>
      <c r="E70" s="66">
        <f>'Entrada de Dados'!G49</f>
        <v>21.31</v>
      </c>
      <c r="F70" s="66">
        <f>'Entrada de Dados'!H49</f>
        <v>28.46</v>
      </c>
      <c r="G70" s="66">
        <f>'Entrada de Dados'!I49</f>
        <v>22.77</v>
      </c>
      <c r="H70" s="66">
        <f>'Entrada de Dados'!J49</f>
        <v>30.37</v>
      </c>
      <c r="I70" s="66">
        <f>'Entrada de Dados'!M49</f>
        <v>23.1</v>
      </c>
      <c r="J70" s="66">
        <f>'Entrada de Dados'!N49</f>
        <v>30.77</v>
      </c>
      <c r="K70" s="66" t="e">
        <f>'Entrada de Dados'!#REF!</f>
        <v>#REF!</v>
      </c>
      <c r="L70" s="66" t="e">
        <f>'Entrada de Dados'!#REF!</f>
        <v>#REF!</v>
      </c>
      <c r="M70" s="66">
        <f>'Entrada de Dados'!Q49</f>
        <v>20.07</v>
      </c>
      <c r="N70" s="66">
        <f>'Entrada de Dados'!R49</f>
        <v>27.75</v>
      </c>
      <c r="P70" s="115" t="e">
        <f>IF('Entrada de Dados'!#REF!=0,"",'Entrada de Dados'!#REF!)</f>
        <v>#REF!</v>
      </c>
      <c r="R70" s="108" t="e">
        <f>'Entrada de Dados'!#REF!</f>
        <v>#REF!</v>
      </c>
      <c r="S70" s="120" t="e">
        <f>'Entrada de Dados'!#REF!</f>
        <v>#REF!</v>
      </c>
    </row>
    <row r="71" spans="1:19" ht="15" x14ac:dyDescent="0.25">
      <c r="A71" s="65" t="e">
        <f>'Entrada de Dados'!#REF!</f>
        <v>#REF!</v>
      </c>
      <c r="B71" s="65" t="e">
        <f>'Entrada de Dados'!#REF!</f>
        <v>#REF!</v>
      </c>
      <c r="C71" s="65" t="e">
        <f>'Entrada de Dados'!#REF!</f>
        <v>#REF!</v>
      </c>
      <c r="D71" s="68" t="e">
        <f>'Entrada de Dados'!#REF!</f>
        <v>#REF!</v>
      </c>
      <c r="E71" s="66" t="e">
        <f>'Entrada de Dados'!#REF!</f>
        <v>#REF!</v>
      </c>
      <c r="F71" s="66" t="e">
        <f>'Entrada de Dados'!#REF!</f>
        <v>#REF!</v>
      </c>
      <c r="G71" s="66" t="e">
        <f>'Entrada de Dados'!#REF!</f>
        <v>#REF!</v>
      </c>
      <c r="H71" s="66" t="e">
        <f>'Entrada de Dados'!#REF!</f>
        <v>#REF!</v>
      </c>
      <c r="I71" s="66" t="e">
        <f>'Entrada de Dados'!#REF!</f>
        <v>#REF!</v>
      </c>
      <c r="J71" s="66" t="e">
        <f>'Entrada de Dados'!#REF!</f>
        <v>#REF!</v>
      </c>
      <c r="K71" s="66" t="e">
        <f>'Entrada de Dados'!#REF!</f>
        <v>#REF!</v>
      </c>
      <c r="L71" s="66" t="e">
        <f>'Entrada de Dados'!#REF!</f>
        <v>#REF!</v>
      </c>
      <c r="M71" s="66" t="e">
        <f>'Entrada de Dados'!#REF!</f>
        <v>#REF!</v>
      </c>
      <c r="N71" s="66" t="e">
        <f>'Entrada de Dados'!#REF!</f>
        <v>#REF!</v>
      </c>
      <c r="P71" s="115" t="e">
        <f>IF('Entrada de Dados'!#REF!=0,"",'Entrada de Dados'!#REF!)</f>
        <v>#REF!</v>
      </c>
      <c r="R71" s="109" t="e">
        <f>'Entrada de Dados'!#REF!</f>
        <v>#REF!</v>
      </c>
      <c r="S71" s="121" t="e">
        <f>'Entrada de Dados'!#REF!</f>
        <v>#REF!</v>
      </c>
    </row>
    <row r="72" spans="1:19" ht="15" x14ac:dyDescent="0.25">
      <c r="A72" s="65" t="e">
        <f>'Entrada de Dados'!#REF!</f>
        <v>#REF!</v>
      </c>
      <c r="B72" s="65" t="e">
        <f>'Entrada de Dados'!#REF!</f>
        <v>#REF!</v>
      </c>
      <c r="C72" s="65" t="e">
        <f>'Entrada de Dados'!#REF!</f>
        <v>#REF!</v>
      </c>
      <c r="D72" s="68" t="e">
        <f>'Entrada de Dados'!#REF!</f>
        <v>#REF!</v>
      </c>
      <c r="E72" s="66" t="e">
        <f>'Entrada de Dados'!#REF!</f>
        <v>#REF!</v>
      </c>
      <c r="F72" s="66" t="e">
        <f>'Entrada de Dados'!#REF!</f>
        <v>#REF!</v>
      </c>
      <c r="G72" s="66" t="e">
        <f>'Entrada de Dados'!#REF!</f>
        <v>#REF!</v>
      </c>
      <c r="H72" s="66" t="e">
        <f>'Entrada de Dados'!#REF!</f>
        <v>#REF!</v>
      </c>
      <c r="I72" s="66" t="e">
        <f>'Entrada de Dados'!#REF!</f>
        <v>#REF!</v>
      </c>
      <c r="J72" s="66" t="e">
        <f>'Entrada de Dados'!#REF!</f>
        <v>#REF!</v>
      </c>
      <c r="K72" s="66" t="e">
        <f>'Entrada de Dados'!#REF!</f>
        <v>#REF!</v>
      </c>
      <c r="L72" s="66" t="e">
        <f>'Entrada de Dados'!#REF!</f>
        <v>#REF!</v>
      </c>
      <c r="M72" s="66" t="e">
        <f>'Entrada de Dados'!#REF!</f>
        <v>#REF!</v>
      </c>
      <c r="N72" s="66" t="e">
        <f>'Entrada de Dados'!#REF!</f>
        <v>#REF!</v>
      </c>
      <c r="P72" s="115" t="e">
        <f>IF('Entrada de Dados'!#REF!=0,"",'Entrada de Dados'!#REF!)</f>
        <v>#REF!</v>
      </c>
      <c r="R72" s="109" t="e">
        <f>'Entrada de Dados'!#REF!</f>
        <v>#REF!</v>
      </c>
      <c r="S72" s="121" t="e">
        <f>'Entrada de Dados'!#REF!</f>
        <v>#REF!</v>
      </c>
    </row>
    <row r="73" spans="1:19" ht="15" x14ac:dyDescent="0.25">
      <c r="A73" s="65">
        <f>'Entrada de Dados'!A50</f>
        <v>110260</v>
      </c>
      <c r="B73" s="65" t="str">
        <f>'Entrada de Dados'!D50</f>
        <v>524803101111422</v>
      </c>
      <c r="C73" s="65">
        <f>'Entrada de Dados'!E50</f>
        <v>7896226102603</v>
      </c>
      <c r="D73" s="68" t="str">
        <f>'Entrada de Dados'!F50</f>
        <v>VITERGAN ZINCO COMPRIMIDOS CAIXA 30</v>
      </c>
      <c r="E73" s="66">
        <f>'Entrada de Dados'!G50</f>
        <v>53.63</v>
      </c>
      <c r="F73" s="66">
        <f>'Entrada de Dados'!H50</f>
        <v>71.62</v>
      </c>
      <c r="G73" s="66">
        <f>'Entrada de Dados'!I50</f>
        <v>57.35</v>
      </c>
      <c r="H73" s="66">
        <f>'Entrada de Dados'!J50</f>
        <v>76.430000000000007</v>
      </c>
      <c r="I73" s="66">
        <f>'Entrada de Dados'!M50</f>
        <v>58.14</v>
      </c>
      <c r="J73" s="66">
        <f>'Entrada de Dados'!N50</f>
        <v>77.47</v>
      </c>
      <c r="K73" s="66" t="e">
        <f>'Entrada de Dados'!#REF!</f>
        <v>#REF!</v>
      </c>
      <c r="L73" s="66" t="e">
        <f>'Entrada de Dados'!#REF!</f>
        <v>#REF!</v>
      </c>
      <c r="M73" s="66">
        <f>'Entrada de Dados'!Q50</f>
        <v>50.53</v>
      </c>
      <c r="N73" s="66">
        <f>'Entrada de Dados'!R50</f>
        <v>69.849999999999994</v>
      </c>
      <c r="P73" s="115" t="e">
        <f>IF('Entrada de Dados'!#REF!=0,"",'Entrada de Dados'!#REF!)</f>
        <v>#REF!</v>
      </c>
      <c r="R73" s="108" t="e">
        <f>'Entrada de Dados'!#REF!</f>
        <v>#REF!</v>
      </c>
      <c r="S73" s="120" t="e">
        <f>'Entrada de Dados'!#REF!</f>
        <v>#REF!</v>
      </c>
    </row>
    <row r="74" spans="1:19" ht="15" x14ac:dyDescent="0.25">
      <c r="A74" s="65">
        <f>'Entrada de Dados'!A51</f>
        <v>110259</v>
      </c>
      <c r="B74" s="65">
        <f>'Entrada de Dados'!D51</f>
        <v>0</v>
      </c>
      <c r="C74" s="65">
        <f>'Entrada de Dados'!E51</f>
        <v>7896226107608</v>
      </c>
      <c r="D74" s="68" t="str">
        <f>'Entrada de Dados'!F51</f>
        <v>VITERGAN ZINCO COMPRIMIDOS CAIXA 10</v>
      </c>
      <c r="E74" s="66">
        <f>'Entrada de Dados'!G51</f>
        <v>19.88</v>
      </c>
      <c r="F74" s="66">
        <f>'Entrada de Dados'!H51</f>
        <v>26.56</v>
      </c>
      <c r="G74" s="66">
        <f>'Entrada de Dados'!I51</f>
        <v>21.26</v>
      </c>
      <c r="H74" s="66">
        <f>'Entrada de Dados'!J51</f>
        <v>28.33</v>
      </c>
      <c r="I74" s="66">
        <f>'Entrada de Dados'!M51</f>
        <v>21.56</v>
      </c>
      <c r="J74" s="66">
        <f>'Entrada de Dados'!N51</f>
        <v>28.72</v>
      </c>
      <c r="K74" s="66" t="e">
        <f>'Entrada de Dados'!#REF!</f>
        <v>#REF!</v>
      </c>
      <c r="L74" s="66" t="e">
        <f>'Entrada de Dados'!#REF!</f>
        <v>#REF!</v>
      </c>
      <c r="M74" s="66">
        <f>'Entrada de Dados'!Q51</f>
        <v>18.72</v>
      </c>
      <c r="N74" s="66">
        <f>'Entrada de Dados'!R51</f>
        <v>25.9</v>
      </c>
      <c r="P74" s="115" t="e">
        <f>IF('Entrada de Dados'!#REF!=0,"",'Entrada de Dados'!#REF!)</f>
        <v>#REF!</v>
      </c>
      <c r="R74" s="108" t="e">
        <f>'Entrada de Dados'!#REF!</f>
        <v>#REF!</v>
      </c>
      <c r="S74" s="120" t="e">
        <f>'Entrada de Dados'!#REF!</f>
        <v>#REF!</v>
      </c>
    </row>
    <row r="75" spans="1:19" ht="15" x14ac:dyDescent="0.25">
      <c r="A75" s="65">
        <f>'Entrada de Dados'!A52</f>
        <v>110280</v>
      </c>
      <c r="B75" s="65" t="str">
        <f>'Entrada de Dados'!D52</f>
        <v>524803201116426</v>
      </c>
      <c r="C75" s="65">
        <f>'Entrada de Dados'!E52</f>
        <v>7896226102801</v>
      </c>
      <c r="D75" s="68" t="str">
        <f>'Entrada de Dados'!F52</f>
        <v xml:space="preserve">VITERGAN ZINCO PL 30 COMPRIMIDOS </v>
      </c>
      <c r="E75" s="66">
        <f>'Entrada de Dados'!G52</f>
        <v>61.4</v>
      </c>
      <c r="F75" s="66">
        <f>'Entrada de Dados'!H52</f>
        <v>82.01</v>
      </c>
      <c r="G75" s="66">
        <f>'Entrada de Dados'!I52</f>
        <v>65.67</v>
      </c>
      <c r="H75" s="66">
        <f>'Entrada de Dados'!J52</f>
        <v>87.53</v>
      </c>
      <c r="I75" s="66">
        <f>'Entrada de Dados'!M52</f>
        <v>66.58</v>
      </c>
      <c r="J75" s="66">
        <f>'Entrada de Dados'!N52</f>
        <v>88.71</v>
      </c>
      <c r="K75" s="66" t="e">
        <f>'Entrada de Dados'!#REF!</f>
        <v>#REF!</v>
      </c>
      <c r="L75" s="66" t="e">
        <f>'Entrada de Dados'!#REF!</f>
        <v>#REF!</v>
      </c>
      <c r="M75" s="66">
        <f>'Entrada de Dados'!Q52</f>
        <v>57.85</v>
      </c>
      <c r="N75" s="66">
        <f>'Entrada de Dados'!R52</f>
        <v>79.97</v>
      </c>
      <c r="P75" s="115" t="e">
        <f>IF('Entrada de Dados'!#REF!=0,"",'Entrada de Dados'!#REF!)</f>
        <v>#REF!</v>
      </c>
      <c r="R75" s="108" t="e">
        <f>'Entrada de Dados'!#REF!</f>
        <v>#REF!</v>
      </c>
      <c r="S75" s="120" t="e">
        <f>'Entrada de Dados'!#REF!</f>
        <v>#REF!</v>
      </c>
    </row>
    <row r="76" spans="1:19" ht="15" x14ac:dyDescent="0.25">
      <c r="A76" s="72">
        <f>'Entrada de Dados'!A53</f>
        <v>110279</v>
      </c>
      <c r="B76" s="72">
        <f>'Entrada de Dados'!D53</f>
        <v>0</v>
      </c>
      <c r="C76" s="72">
        <f>'Entrada de Dados'!E53</f>
        <v>7896226108209</v>
      </c>
      <c r="D76" s="106" t="str">
        <f>'Entrada de Dados'!F53</f>
        <v xml:space="preserve">VITERGAN ZINCO PL 10 COMPRIMIDOS </v>
      </c>
      <c r="E76" s="73">
        <f>'Entrada de Dados'!G53</f>
        <v>22.69</v>
      </c>
      <c r="F76" s="73">
        <f>'Entrada de Dados'!H53</f>
        <v>30.32</v>
      </c>
      <c r="G76" s="73">
        <f>'Entrada de Dados'!I53</f>
        <v>24.27</v>
      </c>
      <c r="H76" s="73">
        <f>'Entrada de Dados'!J53</f>
        <v>32.35</v>
      </c>
      <c r="I76" s="73">
        <f>'Entrada de Dados'!M53</f>
        <v>24.61</v>
      </c>
      <c r="J76" s="73">
        <f>'Entrada de Dados'!N53</f>
        <v>32.79</v>
      </c>
      <c r="K76" s="73" t="e">
        <f>'Entrada de Dados'!#REF!</f>
        <v>#REF!</v>
      </c>
      <c r="L76" s="73" t="e">
        <f>'Entrada de Dados'!#REF!</f>
        <v>#REF!</v>
      </c>
      <c r="M76" s="73">
        <f>'Entrada de Dados'!Q53</f>
        <v>21.39</v>
      </c>
      <c r="N76" s="73">
        <f>'Entrada de Dados'!R53</f>
        <v>29.57</v>
      </c>
      <c r="P76" s="116" t="e">
        <f>IF('Entrada de Dados'!#REF!=0,"",'Entrada de Dados'!#REF!)</f>
        <v>#REF!</v>
      </c>
      <c r="R76" s="112" t="e">
        <f>'Entrada de Dados'!#REF!</f>
        <v>#REF!</v>
      </c>
      <c r="S76" s="124" t="e">
        <f>'Entrada de Dados'!#REF!</f>
        <v>#REF!</v>
      </c>
    </row>
    <row r="77" spans="1:19" ht="14.25" x14ac:dyDescent="0.2">
      <c r="A77" s="74"/>
      <c r="B77" s="74"/>
      <c r="C77" s="75"/>
      <c r="D77" s="76"/>
      <c r="E77" s="77"/>
      <c r="F77" s="77"/>
      <c r="G77" s="77"/>
      <c r="H77" s="77"/>
      <c r="I77" s="77"/>
      <c r="J77" s="77"/>
      <c r="K77" s="77"/>
      <c r="L77" s="77"/>
      <c r="M77" s="77"/>
      <c r="N77" s="77"/>
      <c r="R77" s="107" t="e">
        <f>'Entrada de Dados'!#REF!</f>
        <v>#REF!</v>
      </c>
      <c r="S77" s="48" t="e">
        <f>'Entrada de Dados'!#REF!</f>
        <v>#REF!</v>
      </c>
    </row>
    <row r="78" spans="1:19" ht="14.25" x14ac:dyDescent="0.2">
      <c r="A78" s="160" t="str">
        <f>'Entrada de Dados'!A55</f>
        <v>COD</v>
      </c>
      <c r="B78" s="160" t="str">
        <f>'Entrada de Dados'!D55</f>
        <v>CODIGO GGREM</v>
      </c>
      <c r="C78" s="160" t="str">
        <f>'Entrada de Dados'!E55</f>
        <v>CODIGO BARRAS</v>
      </c>
      <c r="D78" s="162" t="str">
        <f>'Entrada de Dados'!F55</f>
        <v>PRODUTOS NÃO MEDICAMENTOS</v>
      </c>
      <c r="E78" s="157">
        <f>'Entrada de Dados'!G55</f>
        <v>0.12</v>
      </c>
      <c r="F78" s="157">
        <f>'Entrada de Dados'!H55</f>
        <v>0</v>
      </c>
      <c r="G78" s="157">
        <f>'Entrada de Dados'!I55</f>
        <v>0.17</v>
      </c>
      <c r="H78" s="157">
        <f>'Entrada de Dados'!J55</f>
        <v>0</v>
      </c>
      <c r="I78" s="157">
        <f>'Entrada de Dados'!M55</f>
        <v>0.18</v>
      </c>
      <c r="J78" s="157">
        <f>'Entrada de Dados'!N55</f>
        <v>0</v>
      </c>
      <c r="K78" s="157" t="e">
        <f>'Entrada de Dados'!#REF!</f>
        <v>#REF!</v>
      </c>
      <c r="L78" s="157" t="e">
        <f>'Entrada de Dados'!#REF!</f>
        <v>#REF!</v>
      </c>
      <c r="M78" s="158" t="str">
        <f>'Entrada de Dados'!Q55</f>
        <v>Zona Franca - 18%</v>
      </c>
      <c r="N78" s="159">
        <f>'Entrada de Dados'!R55</f>
        <v>0</v>
      </c>
      <c r="P78" s="168" t="s">
        <v>79</v>
      </c>
      <c r="R78" s="107" t="e">
        <f>'Entrada de Dados'!#REF!</f>
        <v>#REF!</v>
      </c>
      <c r="S78" s="48" t="e">
        <f>'Entrada de Dados'!#REF!</f>
        <v>#REF!</v>
      </c>
    </row>
    <row r="79" spans="1:19" ht="14.25" x14ac:dyDescent="0.2">
      <c r="A79" s="161">
        <f>'Entrada de Dados'!A56</f>
        <v>0</v>
      </c>
      <c r="B79" s="161">
        <f>'Entrada de Dados'!D56</f>
        <v>0</v>
      </c>
      <c r="C79" s="161">
        <f>'Entrada de Dados'!E56</f>
        <v>0</v>
      </c>
      <c r="D79" s="163">
        <f>'Entrada de Dados'!F56</f>
        <v>0</v>
      </c>
      <c r="E79" s="78" t="str">
        <f>'Entrada de Dados'!G56</f>
        <v>Distrib.</v>
      </c>
      <c r="F79" s="78" t="str">
        <f>'Entrada de Dados'!H56</f>
        <v>Sugestão</v>
      </c>
      <c r="G79" s="78" t="str">
        <f>'Entrada de Dados'!I56</f>
        <v>Distrib.</v>
      </c>
      <c r="H79" s="78" t="str">
        <f>'Entrada de Dados'!J56</f>
        <v>Sugestão</v>
      </c>
      <c r="I79" s="78" t="str">
        <f>'Entrada de Dados'!M56</f>
        <v>Distrib.</v>
      </c>
      <c r="J79" s="78" t="str">
        <f>'Entrada de Dados'!N56</f>
        <v>Sugestão</v>
      </c>
      <c r="K79" s="78" t="e">
        <f>'Entrada de Dados'!#REF!</f>
        <v>#REF!</v>
      </c>
      <c r="L79" s="78" t="e">
        <f>'Entrada de Dados'!#REF!</f>
        <v>#REF!</v>
      </c>
      <c r="M79" s="78" t="str">
        <f>'Entrada de Dados'!Q56</f>
        <v>Distrib.</v>
      </c>
      <c r="N79" s="78" t="str">
        <f>'Entrada de Dados'!R56</f>
        <v>Sugestão</v>
      </c>
      <c r="P79" s="169"/>
      <c r="R79" s="107" t="e">
        <f>'Entrada de Dados'!#REF!</f>
        <v>#REF!</v>
      </c>
      <c r="S79" s="48" t="e">
        <f>'Entrada de Dados'!#REF!</f>
        <v>#REF!</v>
      </c>
    </row>
    <row r="80" spans="1:19" ht="15" x14ac:dyDescent="0.25">
      <c r="A80" s="65">
        <f>'Entrada de Dados'!A57</f>
        <v>110519</v>
      </c>
      <c r="B80" s="65">
        <f>'Entrada de Dados'!D57</f>
        <v>0</v>
      </c>
      <c r="C80" s="65">
        <f>'Entrada de Dados'!E57</f>
        <v>7896226105192</v>
      </c>
      <c r="D80" s="79" t="str">
        <f>'Entrada de Dados'!F57</f>
        <v xml:space="preserve">BARIVIT COMP REV MASTIGÁVEL CT C/ 60 </v>
      </c>
      <c r="E80" s="66">
        <f>'Entrada de Dados'!G57</f>
        <v>64.89</v>
      </c>
      <c r="F80" s="66" t="str">
        <f>'Entrada de Dados'!H57</f>
        <v>Liberado</v>
      </c>
      <c r="G80" s="66">
        <f>'Entrada de Dados'!I57</f>
        <v>69.39</v>
      </c>
      <c r="H80" s="66" t="str">
        <f>'Entrada de Dados'!J57</f>
        <v>Liberado</v>
      </c>
      <c r="I80" s="66">
        <f>'Entrada de Dados'!M57</f>
        <v>70.38</v>
      </c>
      <c r="J80" s="66" t="str">
        <f>'Entrada de Dados'!N57</f>
        <v>Liberado</v>
      </c>
      <c r="K80" s="66" t="e">
        <f>'Entrada de Dados'!#REF!</f>
        <v>#REF!</v>
      </c>
      <c r="L80" s="66" t="e">
        <f>'Entrada de Dados'!#REF!</f>
        <v>#REF!</v>
      </c>
      <c r="M80" s="66">
        <f>'Entrada de Dados'!Q57</f>
        <v>61.16</v>
      </c>
      <c r="N80" s="66" t="str">
        <f>'Entrada de Dados'!R57</f>
        <v>Liberado</v>
      </c>
      <c r="P80" s="118" t="e">
        <f>IF('Entrada de Dados'!#REF!=0,"",'Entrada de Dados'!#REF!)</f>
        <v>#REF!</v>
      </c>
      <c r="R80" s="113" t="e">
        <f>'Entrada de Dados'!#REF!</f>
        <v>#REF!</v>
      </c>
      <c r="S80" s="125" t="e">
        <f>'Entrada de Dados'!#REF!</f>
        <v>#REF!</v>
      </c>
    </row>
    <row r="81" spans="1:19" ht="15" x14ac:dyDescent="0.25">
      <c r="A81" s="65">
        <f>'Entrada de Dados'!A58</f>
        <v>110529</v>
      </c>
      <c r="B81" s="65">
        <f>'Entrada de Dados'!D58</f>
        <v>0</v>
      </c>
      <c r="C81" s="65">
        <f>'Entrada de Dados'!E58</f>
        <v>7896226105291</v>
      </c>
      <c r="D81" s="79" t="str">
        <f>'Entrada de Dados'!F58</f>
        <v>BARIVIT LARANJA COM REV MAST CT C/60 OR</v>
      </c>
      <c r="E81" s="66">
        <f>'Entrada de Dados'!G58</f>
        <v>64.89</v>
      </c>
      <c r="F81" s="66" t="str">
        <f>'Entrada de Dados'!H58</f>
        <v>Liberado</v>
      </c>
      <c r="G81" s="66">
        <f>'Entrada de Dados'!I58</f>
        <v>69.39</v>
      </c>
      <c r="H81" s="66" t="str">
        <f>'Entrada de Dados'!J58</f>
        <v>Liberado</v>
      </c>
      <c r="I81" s="66">
        <f>'Entrada de Dados'!M58</f>
        <v>70.38</v>
      </c>
      <c r="J81" s="66" t="str">
        <f>'Entrada de Dados'!N58</f>
        <v>Liberado</v>
      </c>
      <c r="K81" s="66" t="e">
        <f>'Entrada de Dados'!#REF!</f>
        <v>#REF!</v>
      </c>
      <c r="L81" s="66" t="e">
        <f>'Entrada de Dados'!#REF!</f>
        <v>#REF!</v>
      </c>
      <c r="M81" s="66">
        <f>'Entrada de Dados'!Q58</f>
        <v>61.16</v>
      </c>
      <c r="N81" s="66" t="str">
        <f>'Entrada de Dados'!R58</f>
        <v>Liberado</v>
      </c>
      <c r="P81" s="115" t="e">
        <f>IF('Entrada de Dados'!#REF!=0,"",'Entrada de Dados'!#REF!)</f>
        <v>#REF!</v>
      </c>
      <c r="R81" s="108" t="e">
        <f>'Entrada de Dados'!#REF!</f>
        <v>#REF!</v>
      </c>
      <c r="S81" s="120" t="e">
        <f>'Entrada de Dados'!#REF!</f>
        <v>#REF!</v>
      </c>
    </row>
    <row r="82" spans="1:19" ht="15" x14ac:dyDescent="0.25">
      <c r="A82" s="65">
        <f>'Entrada de Dados'!A59</f>
        <v>110514</v>
      </c>
      <c r="B82" s="65">
        <f>'Entrada de Dados'!D59</f>
        <v>0</v>
      </c>
      <c r="C82" s="65">
        <f>'Entrada de Dados'!E59</f>
        <v>7896226105147</v>
      </c>
      <c r="D82" s="79" t="str">
        <f>'Entrada de Dados'!F59</f>
        <v>CALDÊ  MAG C/ 60 COMPR</v>
      </c>
      <c r="E82" s="66">
        <f>'Entrada de Dados'!G59</f>
        <v>65.27</v>
      </c>
      <c r="F82" s="66" t="str">
        <f>'Entrada de Dados'!H59</f>
        <v>Liberado</v>
      </c>
      <c r="G82" s="66">
        <f>'Entrada de Dados'!I59</f>
        <v>69.8</v>
      </c>
      <c r="H82" s="66" t="str">
        <f>'Entrada de Dados'!J59</f>
        <v>Liberado</v>
      </c>
      <c r="I82" s="66">
        <f>'Entrada de Dados'!M59</f>
        <v>70.78</v>
      </c>
      <c r="J82" s="66" t="str">
        <f>'Entrada de Dados'!N59</f>
        <v>Liberado</v>
      </c>
      <c r="K82" s="66" t="e">
        <f>'Entrada de Dados'!#REF!</f>
        <v>#REF!</v>
      </c>
      <c r="L82" s="66" t="e">
        <f>'Entrada de Dados'!#REF!</f>
        <v>#REF!</v>
      </c>
      <c r="M82" s="66">
        <f>'Entrada de Dados'!Q59</f>
        <v>61.5</v>
      </c>
      <c r="N82" s="66" t="str">
        <f>'Entrada de Dados'!R59</f>
        <v>Liberado</v>
      </c>
      <c r="P82" s="115" t="e">
        <f>IF('Entrada de Dados'!#REF!=0,"",'Entrada de Dados'!#REF!)</f>
        <v>#REF!</v>
      </c>
      <c r="R82" s="108" t="e">
        <f>'Entrada de Dados'!#REF!</f>
        <v>#REF!</v>
      </c>
      <c r="S82" s="120" t="e">
        <f>'Entrada de Dados'!#REF!</f>
        <v>#REF!</v>
      </c>
    </row>
    <row r="83" spans="1:19" ht="15" x14ac:dyDescent="0.25">
      <c r="A83" s="65">
        <f>'Entrada de Dados'!A60</f>
        <v>110520</v>
      </c>
      <c r="B83" s="65">
        <f>'Entrada de Dados'!D60</f>
        <v>0</v>
      </c>
      <c r="C83" s="65">
        <f>'Entrada de Dados'!E60</f>
        <v>7896226105208</v>
      </c>
      <c r="D83" s="79" t="str">
        <f>'Entrada de Dados'!F60</f>
        <v>CALDE K2 COMP REV CT C/ 30</v>
      </c>
      <c r="E83" s="66">
        <f>'Entrada de Dados'!G60</f>
        <v>67.17</v>
      </c>
      <c r="F83" s="66" t="str">
        <f>'Entrada de Dados'!H60</f>
        <v>Liberado</v>
      </c>
      <c r="G83" s="66">
        <f>'Entrada de Dados'!I60</f>
        <v>71.81</v>
      </c>
      <c r="H83" s="66" t="str">
        <f>'Entrada de Dados'!J60</f>
        <v>Liberado</v>
      </c>
      <c r="I83" s="66">
        <f>'Entrada de Dados'!M60</f>
        <v>72.819999999999993</v>
      </c>
      <c r="J83" s="66" t="str">
        <f>'Entrada de Dados'!N60</f>
        <v>Liberado</v>
      </c>
      <c r="K83" s="66" t="e">
        <f>'Entrada de Dados'!#REF!</f>
        <v>#REF!</v>
      </c>
      <c r="L83" s="66" t="e">
        <f>'Entrada de Dados'!#REF!</f>
        <v>#REF!</v>
      </c>
      <c r="M83" s="66">
        <f>'Entrada de Dados'!Q60</f>
        <v>63.28</v>
      </c>
      <c r="N83" s="66" t="str">
        <f>'Entrada de Dados'!R60</f>
        <v>Liberado</v>
      </c>
      <c r="P83" s="115" t="e">
        <f>IF('Entrada de Dados'!#REF!=0,"",'Entrada de Dados'!#REF!)</f>
        <v>#REF!</v>
      </c>
      <c r="R83" s="108" t="e">
        <f>'Entrada de Dados'!#REF!</f>
        <v>#REF!</v>
      </c>
      <c r="S83" s="120" t="e">
        <f>'Entrada de Dados'!#REF!</f>
        <v>#REF!</v>
      </c>
    </row>
    <row r="84" spans="1:19" ht="15" x14ac:dyDescent="0.25">
      <c r="A84" s="65">
        <f>'Entrada de Dados'!A61</f>
        <v>110873</v>
      </c>
      <c r="B84" s="65">
        <f>'Entrada de Dados'!D61</f>
        <v>0</v>
      </c>
      <c r="C84" s="65">
        <f>'Entrada de Dados'!E61</f>
        <v>7896226108735</v>
      </c>
      <c r="D84" s="79" t="str">
        <f>'Entrada de Dados'!F61</f>
        <v>CALDE KM COMP REV CT C/ 30 OR</v>
      </c>
      <c r="E84" s="66">
        <f>'Entrada de Dados'!G61</f>
        <v>67.97</v>
      </c>
      <c r="F84" s="66" t="str">
        <f>'Entrada de Dados'!H61</f>
        <v>Liberado</v>
      </c>
      <c r="G84" s="66">
        <f>'Entrada de Dados'!I61</f>
        <v>72.680000000000007</v>
      </c>
      <c r="H84" s="66" t="str">
        <f>'Entrada de Dados'!J61</f>
        <v>Liberado</v>
      </c>
      <c r="I84" s="66">
        <f>'Entrada de Dados'!M61</f>
        <v>73.7</v>
      </c>
      <c r="J84" s="66" t="str">
        <f>'Entrada de Dados'!N61</f>
        <v>Liberado</v>
      </c>
      <c r="K84" s="66" t="e">
        <f>'Entrada de Dados'!#REF!</f>
        <v>#REF!</v>
      </c>
      <c r="L84" s="66" t="e">
        <f>'Entrada de Dados'!#REF!</f>
        <v>#REF!</v>
      </c>
      <c r="M84" s="66">
        <f>'Entrada de Dados'!Q61</f>
        <v>64.05</v>
      </c>
      <c r="N84" s="66" t="str">
        <f>'Entrada de Dados'!R61</f>
        <v>Liberado</v>
      </c>
      <c r="P84" s="115" t="e">
        <f>IF('Entrada de Dados'!#REF!=0,"",'Entrada de Dados'!#REF!)</f>
        <v>#REF!</v>
      </c>
      <c r="R84" s="108" t="e">
        <f>'Entrada de Dados'!#REF!</f>
        <v>#REF!</v>
      </c>
      <c r="S84" s="120" t="e">
        <f>'Entrada de Dados'!#REF!</f>
        <v>#REF!</v>
      </c>
    </row>
    <row r="85" spans="1:19" ht="15" x14ac:dyDescent="0.25">
      <c r="A85" s="65">
        <f>'Entrada de Dados'!A64</f>
        <v>110506</v>
      </c>
      <c r="B85" s="65">
        <f>'Entrada de Dados'!D64</f>
        <v>0</v>
      </c>
      <c r="C85" s="65">
        <f>'Entrada de Dados'!E64</f>
        <v>7896226105062</v>
      </c>
      <c r="D85" s="79" t="str">
        <f>'Entrada de Dados'!F64</f>
        <v>MAGSTRESS 36 CÁPSULAS</v>
      </c>
      <c r="E85" s="66">
        <f>'Entrada de Dados'!G64</f>
        <v>36.65</v>
      </c>
      <c r="F85" s="66" t="str">
        <f>'Entrada de Dados'!H64</f>
        <v>Liberado</v>
      </c>
      <c r="G85" s="66">
        <f>'Entrada de Dados'!I64</f>
        <v>39.200000000000003</v>
      </c>
      <c r="H85" s="66" t="str">
        <f>'Entrada de Dados'!J64</f>
        <v>Liberado</v>
      </c>
      <c r="I85" s="66">
        <f>'Entrada de Dados'!M64</f>
        <v>39.75</v>
      </c>
      <c r="J85" s="66" t="str">
        <f>'Entrada de Dados'!N64</f>
        <v>Liberado</v>
      </c>
      <c r="K85" s="66" t="e">
        <f>'Entrada de Dados'!#REF!</f>
        <v>#REF!</v>
      </c>
      <c r="L85" s="66" t="e">
        <f>'Entrada de Dados'!#REF!</f>
        <v>#REF!</v>
      </c>
      <c r="M85" s="66">
        <f>'Entrada de Dados'!Q64</f>
        <v>34.54</v>
      </c>
      <c r="N85" s="66" t="str">
        <f>'Entrada de Dados'!R64</f>
        <v>Liberado</v>
      </c>
      <c r="P85" s="115" t="e">
        <f>IF('Entrada de Dados'!#REF!=0,"",'Entrada de Dados'!#REF!)</f>
        <v>#REF!</v>
      </c>
      <c r="R85" s="108" t="e">
        <f>'Entrada de Dados'!#REF!</f>
        <v>#REF!</v>
      </c>
      <c r="S85" s="120" t="e">
        <f>'Entrada de Dados'!#REF!</f>
        <v>#REF!</v>
      </c>
    </row>
    <row r="86" spans="1:19" ht="15" x14ac:dyDescent="0.25">
      <c r="A86" s="65">
        <f>'Entrada de Dados'!A65</f>
        <v>110920</v>
      </c>
      <c r="B86" s="65">
        <f>'Entrada de Dados'!D65</f>
        <v>0</v>
      </c>
      <c r="C86" s="65">
        <f>'Entrada de Dados'!E65</f>
        <v>7896226109206</v>
      </c>
      <c r="D86" s="79" t="str">
        <f>'Entrada de Dados'!F65</f>
        <v>MAXIFOLIN COM REV CT C/60 OR</v>
      </c>
      <c r="E86" s="66">
        <f>'Entrada de Dados'!G65</f>
        <v>23.07</v>
      </c>
      <c r="F86" s="66" t="str">
        <f>'Entrada de Dados'!H65</f>
        <v>Liberado</v>
      </c>
      <c r="G86" s="66">
        <f>'Entrada de Dados'!I65</f>
        <v>24.67</v>
      </c>
      <c r="H86" s="66" t="str">
        <f>'Entrada de Dados'!J65</f>
        <v>Liberado</v>
      </c>
      <c r="I86" s="66">
        <f>'Entrada de Dados'!M65</f>
        <v>25.02</v>
      </c>
      <c r="J86" s="66" t="str">
        <f>'Entrada de Dados'!N65</f>
        <v>Liberado</v>
      </c>
      <c r="K86" s="66" t="e">
        <f>'Entrada de Dados'!#REF!</f>
        <v>#REF!</v>
      </c>
      <c r="L86" s="66" t="e">
        <f>'Entrada de Dados'!#REF!</f>
        <v>#REF!</v>
      </c>
      <c r="M86" s="66">
        <f>'Entrada de Dados'!Q65</f>
        <v>21.74</v>
      </c>
      <c r="N86" s="66" t="str">
        <f>'Entrada de Dados'!R65</f>
        <v>Liberado</v>
      </c>
      <c r="P86" s="115" t="e">
        <f>IF('Entrada de Dados'!#REF!=0,"",'Entrada de Dados'!#REF!)</f>
        <v>#REF!</v>
      </c>
      <c r="R86" s="108" t="e">
        <f>'Entrada de Dados'!#REF!</f>
        <v>#REF!</v>
      </c>
      <c r="S86" s="120" t="e">
        <f>'Entrada de Dados'!#REF!</f>
        <v>#REF!</v>
      </c>
    </row>
    <row r="87" spans="1:19" ht="15" x14ac:dyDescent="0.25">
      <c r="A87" s="65">
        <f>'Entrada de Dados'!A66</f>
        <v>110524</v>
      </c>
      <c r="B87" s="65">
        <f>'Entrada de Dados'!D66</f>
        <v>0</v>
      </c>
      <c r="C87" s="65">
        <f>'Entrada de Dados'!E66</f>
        <v>7896226105246</v>
      </c>
      <c r="D87" s="79" t="str">
        <f>'Entrada de Dados'!F66</f>
        <v>NORMATEN FIT SACHE CT C/ 10</v>
      </c>
      <c r="E87" s="66">
        <f>'Entrada de Dados'!G66</f>
        <v>32.75</v>
      </c>
      <c r="F87" s="66" t="str">
        <f>'Entrada de Dados'!H66</f>
        <v>Liberado</v>
      </c>
      <c r="G87" s="66">
        <f>'Entrada de Dados'!I66</f>
        <v>35.020000000000003</v>
      </c>
      <c r="H87" s="66" t="str">
        <f>'Entrada de Dados'!J66</f>
        <v>Liberado</v>
      </c>
      <c r="I87" s="66">
        <f>'Entrada de Dados'!M66</f>
        <v>35.520000000000003</v>
      </c>
      <c r="J87" s="66" t="str">
        <f>'Entrada de Dados'!N66</f>
        <v>Liberado</v>
      </c>
      <c r="K87" s="66" t="e">
        <f>'Entrada de Dados'!#REF!</f>
        <v>#REF!</v>
      </c>
      <c r="L87" s="66" t="e">
        <f>'Entrada de Dados'!#REF!</f>
        <v>#REF!</v>
      </c>
      <c r="M87" s="66">
        <f>'Entrada de Dados'!Q66</f>
        <v>30.87</v>
      </c>
      <c r="N87" s="66" t="str">
        <f>'Entrada de Dados'!R66</f>
        <v>Liberado</v>
      </c>
      <c r="P87" s="115" t="e">
        <f>IF('Entrada de Dados'!#REF!=0,"",'Entrada de Dados'!#REF!)</f>
        <v>#REF!</v>
      </c>
      <c r="R87" s="108" t="e">
        <f>'Entrada de Dados'!#REF!</f>
        <v>#REF!</v>
      </c>
      <c r="S87" s="120" t="e">
        <f>'Entrada de Dados'!#REF!</f>
        <v>#REF!</v>
      </c>
    </row>
    <row r="88" spans="1:19" ht="15" x14ac:dyDescent="0.25">
      <c r="A88" s="72">
        <f>'Entrada de Dados'!A79</f>
        <v>110857</v>
      </c>
      <c r="B88" s="72">
        <f>'Entrada de Dados'!D79</f>
        <v>0</v>
      </c>
      <c r="C88" s="72">
        <f>'Entrada de Dados'!E79</f>
        <v>7896226108575</v>
      </c>
      <c r="D88" s="117" t="str">
        <f>'Entrada de Dados'!F79</f>
        <v>ZINCOPRO SACHE CT C/ 4 OR</v>
      </c>
      <c r="E88" s="73">
        <f>'Entrada de Dados'!G79</f>
        <v>17.670000000000002</v>
      </c>
      <c r="F88" s="73" t="str">
        <f>'Entrada de Dados'!H79</f>
        <v>Liberado</v>
      </c>
      <c r="G88" s="73">
        <f>'Entrada de Dados'!I79</f>
        <v>18.89</v>
      </c>
      <c r="H88" s="73" t="str">
        <f>'Entrada de Dados'!J79</f>
        <v>Liberado</v>
      </c>
      <c r="I88" s="73">
        <f>'Entrada de Dados'!M79</f>
        <v>19.149999999999999</v>
      </c>
      <c r="J88" s="73" t="str">
        <f>'Entrada de Dados'!N79</f>
        <v>Liberado</v>
      </c>
      <c r="K88" s="73" t="e">
        <f>'Entrada de Dados'!#REF!</f>
        <v>#REF!</v>
      </c>
      <c r="L88" s="73" t="e">
        <f>'Entrada de Dados'!#REF!</f>
        <v>#REF!</v>
      </c>
      <c r="M88" s="73">
        <f>'Entrada de Dados'!Q79</f>
        <v>16.649999999999999</v>
      </c>
      <c r="N88" s="73" t="str">
        <f>'Entrada de Dados'!R79</f>
        <v>Liberado</v>
      </c>
      <c r="P88" s="116" t="e">
        <f>IF('Entrada de Dados'!#REF!=0,"",'Entrada de Dados'!#REF!)</f>
        <v>#REF!</v>
      </c>
      <c r="R88" s="108" t="e">
        <f>'Entrada de Dados'!#REF!</f>
        <v>#REF!</v>
      </c>
      <c r="S88" s="120" t="e">
        <f>'Entrada de Dados'!#REF!</f>
        <v>#REF!</v>
      </c>
    </row>
    <row r="89" spans="1:19" x14ac:dyDescent="0.2">
      <c r="A89" s="80"/>
      <c r="B89" s="80"/>
      <c r="C89" s="81"/>
      <c r="D89" s="81"/>
      <c r="E89" s="82"/>
      <c r="F89" s="82"/>
      <c r="G89" s="82"/>
      <c r="H89" s="82"/>
      <c r="I89" s="82"/>
      <c r="J89" s="82"/>
      <c r="K89" s="82"/>
      <c r="L89" s="82"/>
      <c r="M89" s="82"/>
      <c r="N89" s="82"/>
    </row>
    <row r="90" spans="1:19" x14ac:dyDescent="0.2">
      <c r="A90" s="83" t="str">
        <f>'Entrada de Dados'!A81</f>
        <v>A Marjan Indústria e Comércio Ltda se reserva o direito de efetuar entregas parciais caso ocorra falta de qualquer produto.</v>
      </c>
      <c r="B90" s="84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6"/>
    </row>
    <row r="91" spans="1:19" x14ac:dyDescent="0.2">
      <c r="A91" s="87"/>
      <c r="B91" s="88"/>
      <c r="C91" s="89"/>
      <c r="D91" s="90"/>
      <c r="E91" s="91"/>
      <c r="F91" s="91"/>
      <c r="G91" s="91"/>
      <c r="H91" s="91"/>
      <c r="I91" s="91"/>
      <c r="J91" s="91"/>
      <c r="K91" s="91"/>
      <c r="L91" s="91"/>
      <c r="M91" s="91"/>
      <c r="N91" s="92"/>
    </row>
    <row r="92" spans="1:19" x14ac:dyDescent="0.2">
      <c r="A92" s="93"/>
      <c r="B92" s="94"/>
      <c r="C92" s="94"/>
      <c r="D92" s="95"/>
      <c r="E92" s="96"/>
      <c r="F92" s="96"/>
      <c r="G92" s="96"/>
      <c r="H92" s="96"/>
      <c r="I92" s="96"/>
      <c r="J92" s="96"/>
      <c r="K92" s="96"/>
      <c r="L92" s="91"/>
      <c r="M92" s="91"/>
      <c r="N92" s="92"/>
    </row>
    <row r="93" spans="1:19" x14ac:dyDescent="0.2">
      <c r="A93" s="97"/>
      <c r="B93" s="89"/>
      <c r="C93" s="88"/>
      <c r="D93" s="90"/>
      <c r="E93" s="91"/>
      <c r="F93" s="91"/>
      <c r="G93" s="91"/>
      <c r="H93" s="91"/>
      <c r="I93" s="91"/>
      <c r="J93" s="91"/>
      <c r="K93" s="91"/>
      <c r="L93" s="91"/>
      <c r="M93" s="91"/>
      <c r="N93" s="92"/>
    </row>
    <row r="94" spans="1:19" x14ac:dyDescent="0.2">
      <c r="A94" s="98" t="str">
        <f>'Entrada de Dados'!A85</f>
        <v xml:space="preserve">  Janice Mascarenhas Marques</v>
      </c>
      <c r="B94" s="90"/>
      <c r="C94" s="90"/>
      <c r="D94" s="90"/>
      <c r="E94" s="91"/>
      <c r="F94" s="91"/>
      <c r="G94" s="91"/>
      <c r="H94" s="91"/>
      <c r="I94" s="91"/>
      <c r="J94" s="91"/>
      <c r="K94" s="91"/>
      <c r="L94" s="91"/>
      <c r="M94" s="91"/>
      <c r="N94" s="99" t="str">
        <f>'Entrada de Dados'!R85</f>
        <v>Data : 01/04/2019</v>
      </c>
    </row>
    <row r="95" spans="1:19" x14ac:dyDescent="0.2">
      <c r="A95" s="100" t="str">
        <f>'Entrada de Dados'!A86</f>
        <v xml:space="preserve">  Diretora Administrativa</v>
      </c>
      <c r="B95" s="101"/>
      <c r="C95" s="101"/>
      <c r="D95" s="102"/>
      <c r="E95" s="103"/>
      <c r="F95" s="103"/>
      <c r="G95" s="103"/>
      <c r="H95" s="103"/>
      <c r="I95" s="103"/>
      <c r="J95" s="103"/>
      <c r="K95" s="103"/>
      <c r="L95" s="103"/>
      <c r="M95" s="103"/>
      <c r="N95" s="104"/>
    </row>
  </sheetData>
  <autoFilter ref="R3:S88" xr:uid="{00000000-0009-0000-0000-000001000000}"/>
  <mergeCells count="22">
    <mergeCell ref="K78:L78"/>
    <mergeCell ref="M78:N78"/>
    <mergeCell ref="R3:R4"/>
    <mergeCell ref="S3:S4"/>
    <mergeCell ref="P3:P4"/>
    <mergeCell ref="P78:P79"/>
    <mergeCell ref="I3:J3"/>
    <mergeCell ref="K3:L3"/>
    <mergeCell ref="M3:N3"/>
    <mergeCell ref="A78:A79"/>
    <mergeCell ref="B78:B79"/>
    <mergeCell ref="C78:C79"/>
    <mergeCell ref="D78:D79"/>
    <mergeCell ref="E78:F78"/>
    <mergeCell ref="G78:H78"/>
    <mergeCell ref="I78:J78"/>
    <mergeCell ref="A3:A4"/>
    <mergeCell ref="B3:B4"/>
    <mergeCell ref="C3:C4"/>
    <mergeCell ref="D3:D4"/>
    <mergeCell ref="E3:F3"/>
    <mergeCell ref="G3:H3"/>
  </mergeCells>
  <pageMargins left="0.31496062992125984" right="0.31496062992125984" top="0.35433070866141736" bottom="0.31496062992125984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Entrada de Dados</vt:lpstr>
      <vt:lpstr>PLanilha de Impressão e Cópia</vt:lpstr>
      <vt:lpstr>'Entrada de Dados'!Area_de_impressao</vt:lpstr>
      <vt:lpstr>'PLanilha de Impressão e Cópia'!Area_de_impressao</vt:lpstr>
      <vt:lpstr>'Entrada de Dados'!Titulos_de_impressao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dsantos</dc:creator>
  <cp:lastModifiedBy>Matheus Helias Soares</cp:lastModifiedBy>
  <cp:lastPrinted>2019-03-28T14:35:18Z</cp:lastPrinted>
  <dcterms:created xsi:type="dcterms:W3CDTF">2011-03-29T19:18:27Z</dcterms:created>
  <dcterms:modified xsi:type="dcterms:W3CDTF">2019-03-29T19:12:34Z</dcterms:modified>
</cp:coreProperties>
</file>