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M:\Aumento de Preço\2019\"/>
    </mc:Choice>
  </mc:AlternateContent>
  <xr:revisionPtr revIDLastSave="0" documentId="13_ncr:1_{15BAA4A5-DA8D-4AC9-A318-FB8B9A81B213}" xr6:coauthVersionLast="36" xr6:coauthVersionMax="36" xr10:uidLastSave="{00000000-0000-0000-0000-000000000000}"/>
  <bookViews>
    <workbookView xWindow="0" yWindow="0" windowWidth="19140" windowHeight="6930" tabRatio="603" xr2:uid="{00000000-000D-0000-FFFF-FFFF00000000}"/>
  </bookViews>
  <sheets>
    <sheet name="Lista de Preços Pharma" sheetId="1" r:id="rId1"/>
    <sheet name="Lista de Preços Onco" sheetId="2" r:id="rId2"/>
    <sheet name="CMED" sheetId="4" r:id="rId3"/>
    <sheet name="Planilha1" sheetId="5" r:id="rId4"/>
    <sheet name="Repasse" sheetId="3" state="hidden" r:id="rId5"/>
  </sheets>
  <externalReferences>
    <externalReference r:id="rId6"/>
  </externalReferences>
  <definedNames>
    <definedName name="_xlnm._FilterDatabase" localSheetId="2" hidden="1">CMED!$A$16:$DW$178</definedName>
    <definedName name="_xlnm._FilterDatabase" localSheetId="1" hidden="1">'Lista de Preços Onco'!$B$3:$AA$3</definedName>
    <definedName name="_xlnm._FilterDatabase" localSheetId="0" hidden="1">'Lista de Preços Pharma'!$B$3:$Y$34</definedName>
    <definedName name="_xlnm._FilterDatabase" localSheetId="4" hidden="1">Repasse!$A$2:$D$56</definedName>
    <definedName name="_xlnm.Print_Area" localSheetId="1">'Lista de Preços Onco'!$B$2:$AA$17</definedName>
    <definedName name="_xlnm.Print_Area" localSheetId="0">'Lista de Preços Pharma'!$B$2:$Y$34</definedName>
    <definedName name="_xlnm.Print_Titles" localSheetId="1">'Lista de Preços Onco'!$1:$3</definedName>
    <definedName name="_xlnm.Print_Titles" localSheetId="0">'Lista de Preços Pharma'!$1:$3</definedName>
  </definedNames>
  <calcPr calcId="179021"/>
</workbook>
</file>

<file path=xl/calcChain.xml><?xml version="1.0" encoding="utf-8"?>
<calcChain xmlns="http://schemas.openxmlformats.org/spreadsheetml/2006/main">
  <c r="N7" i="1" l="1"/>
  <c r="T12" i="2"/>
  <c r="I8" i="2" l="1"/>
  <c r="I9" i="2"/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Fernanda Rodrigues</author>
  </authors>
  <commentList>
    <comment ref="C30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Fernanda Rodrigues:</t>
        </r>
        <r>
          <rPr>
            <sz val="9"/>
            <color indexed="81"/>
            <rFont val="Segoe UI"/>
            <family val="2"/>
          </rPr>
          <t xml:space="preserve">
UQF</t>
        </r>
      </text>
    </comment>
    <comment ref="I3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Fernanda Rodrigues:</t>
        </r>
        <r>
          <rPr>
            <sz val="9"/>
            <color indexed="81"/>
            <rFont val="Segoe UI"/>
            <family val="2"/>
          </rPr>
          <t xml:space="preserve">
UQF</t>
        </r>
      </text>
    </comment>
  </commentList>
</comments>
</file>

<file path=xl/sharedStrings.xml><?xml version="1.0" encoding="utf-8"?>
<sst xmlns="http://schemas.openxmlformats.org/spreadsheetml/2006/main" count="2069" uniqueCount="558">
  <si>
    <t>CÓDIGO Interno</t>
  </si>
  <si>
    <t>DESCRIÇÃO</t>
  </si>
  <si>
    <t>APRESENTAÇÃO</t>
  </si>
  <si>
    <t>Registro</t>
  </si>
  <si>
    <t>CAT.</t>
  </si>
  <si>
    <t>PMC 12%</t>
  </si>
  <si>
    <t>PMC 17%</t>
  </si>
  <si>
    <t>PMC 18%</t>
  </si>
  <si>
    <t>PMC 19%</t>
  </si>
  <si>
    <t>1.1013.0230.002-3</t>
  </si>
  <si>
    <t>N</t>
  </si>
  <si>
    <t>SBR069997301060115</t>
  </si>
  <si>
    <t>AEROSOL 200 DOSES</t>
  </si>
  <si>
    <t>P</t>
  </si>
  <si>
    <t>SBR0699941015101CE</t>
  </si>
  <si>
    <t>1.1013.0043.001-9</t>
  </si>
  <si>
    <t>SBR069998331030139</t>
  </si>
  <si>
    <t>2.3726.0059.001-9</t>
  </si>
  <si>
    <t>C</t>
  </si>
  <si>
    <t>SBR069998334030139</t>
  </si>
  <si>
    <t>2.3726.0062.001-5</t>
  </si>
  <si>
    <t>1.1013.0260.001-9</t>
  </si>
  <si>
    <t>2.3726.0058.001-3</t>
  </si>
  <si>
    <t>SBR069994106500126</t>
  </si>
  <si>
    <t>1.1013.0227.002-7</t>
  </si>
  <si>
    <t>SBR149995063310358</t>
  </si>
  <si>
    <t>1.1013.0256.002-5</t>
  </si>
  <si>
    <t>SBR149995035310358</t>
  </si>
  <si>
    <t>1.1013.0256.009-2</t>
  </si>
  <si>
    <t>SBR149995036310358</t>
  </si>
  <si>
    <t>1.1013.0256.016-5</t>
  </si>
  <si>
    <t>SBR0699956291401BD</t>
  </si>
  <si>
    <t>1.1013.0232.001-6</t>
  </si>
  <si>
    <t>SBR0699956301401BE</t>
  </si>
  <si>
    <t>1.1013.0232.002-4</t>
  </si>
  <si>
    <t>SBR0699984411401BE</t>
  </si>
  <si>
    <t>1.1013.0237.001-3</t>
  </si>
  <si>
    <t>SBR0699984371401BC</t>
  </si>
  <si>
    <t>1.1013.0237.002-1</t>
  </si>
  <si>
    <t>SBR0699984131401BH</t>
  </si>
  <si>
    <t>1.1013.0233.001-1</t>
  </si>
  <si>
    <t>SBR0699984151401BG</t>
  </si>
  <si>
    <t>1.1013.0233.002-1</t>
  </si>
  <si>
    <t>SBR069997399960191</t>
  </si>
  <si>
    <t>1.1013.0249.003-5</t>
  </si>
  <si>
    <t>1.1013.0264.003-7</t>
  </si>
  <si>
    <t>CÓDIGO EAN</t>
  </si>
  <si>
    <t>1.0 MG/G GEL CT BG PLAS LAM X 30 G</t>
  </si>
  <si>
    <t>PRINCIPIO ATIVO</t>
  </si>
  <si>
    <t>PMCZ 17%</t>
  </si>
  <si>
    <t>PFZ 17%</t>
  </si>
  <si>
    <t>PF 19%</t>
  </si>
  <si>
    <t>PF 18%</t>
  </si>
  <si>
    <t>PF 17%</t>
  </si>
  <si>
    <t>PF 12%</t>
  </si>
  <si>
    <t>Adapaleno e Fosfato de Clindamicina</t>
  </si>
  <si>
    <t>Adapaleno</t>
  </si>
  <si>
    <t>1 MG/G + 10 MG/G GEL DERM CT BG AL REV PLAS X 45 G</t>
  </si>
  <si>
    <t>100 MCG/DOSE PO AER INAL CT FR SPR AL X 200 DOSES</t>
  </si>
  <si>
    <t>Sulfato de Sabutamol</t>
  </si>
  <si>
    <t>APRESENTAÇÃO OFICIAL</t>
  </si>
  <si>
    <t>10 MG PO LIOF P/ SOL INJ CT FA VD INC</t>
  </si>
  <si>
    <t>50 MG PO LIOF P/ SOL INJ CT FA VD INC</t>
  </si>
  <si>
    <t>Cloridrato de Doxorrubicina</t>
  </si>
  <si>
    <t>20 MG/G CREM VAG CT BG AL X 20 G + 3 APLIC</t>
  </si>
  <si>
    <t>1 MG/G GEL DERM LIB PROL CT BG AL REV X 30 G</t>
  </si>
  <si>
    <t>20 MG SOL INJ IV CT FA VD AMB X 0,5 ML + DIL AMP INC X 1,5 ML</t>
  </si>
  <si>
    <t>80 MG SOL INJ IV CT FA VD AMB X 2,0 ML + DIL AMP INC X 6,0 ML</t>
  </si>
  <si>
    <t>50 MCG/DOSE SUS NAS CT FR PLAS OPC X 10 ML</t>
  </si>
  <si>
    <t>100 MG PO LIOF P/ SOL INJ IV CT FA VD AMB X 50 ML</t>
  </si>
  <si>
    <t>50 MG PO LIOF P/ SOL INJ IV CT FA VD AMB X 50 ML</t>
  </si>
  <si>
    <t>0,5 MG COM CT BL AL AL X 30</t>
  </si>
  <si>
    <t>1 MG COM CT BL AL AL X 30</t>
  </si>
  <si>
    <t>2,0 MG COM CT BL AL AL X 30</t>
  </si>
  <si>
    <t>1 MG GEL BG 30G</t>
  </si>
  <si>
    <t>1 MG GEL BG 45G</t>
  </si>
  <si>
    <t xml:space="preserve">Bezafibrato    </t>
  </si>
  <si>
    <t>Ciclopirox Olamina e Zinco Piridione</t>
  </si>
  <si>
    <t>Ciclopirox Olamina e Zinco Piridione e  Acido Salicílico</t>
  </si>
  <si>
    <t>ZINCO SHAMPOO FR 150 ML</t>
  </si>
  <si>
    <t>ULTRA SHAMPOO FR 150 ML</t>
  </si>
  <si>
    <t>Uréia</t>
  </si>
  <si>
    <t>10% FR 150 ML (+22% IPI)</t>
  </si>
  <si>
    <t>3% FR 150 ML (+22% IPI)</t>
  </si>
  <si>
    <t>Clotrimazol</t>
  </si>
  <si>
    <t>20 MG BG 20 G + 3 APLIC</t>
  </si>
  <si>
    <t>Adapaleno em Microesferas</t>
  </si>
  <si>
    <t>1MG CREME DERM BG 30G</t>
  </si>
  <si>
    <t>10 MG PO LIOF SOL INJ FA</t>
  </si>
  <si>
    <t>50 MG PO LIOF SOL INJ FA</t>
  </si>
  <si>
    <t>20 MG SOL INJ IV FA X 0,5 ML + DIL 1,5 ML</t>
  </si>
  <si>
    <t>80 MG SOL INJ IV FA X 2,0 ML + DIL 6,0 ML</t>
  </si>
  <si>
    <t>Propionato de Fluticasona</t>
  </si>
  <si>
    <t>50 MCG/DOSE SPRAY NAS. FR 10ML</t>
  </si>
  <si>
    <t>Acitretina</t>
  </si>
  <si>
    <t xml:space="preserve">10 MG CX 30 CAPS </t>
  </si>
  <si>
    <t>10 MG CX 100 CAPS</t>
  </si>
  <si>
    <t>25 MG CX 100 CAPS</t>
  </si>
  <si>
    <t>25 MG CX 30 CAPS</t>
  </si>
  <si>
    <t>50 MG PO SOL INJ FA X 50 ML</t>
  </si>
  <si>
    <t>100 MG PO SOL INJ FA X 50 ML</t>
  </si>
  <si>
    <t>Repaglinida</t>
  </si>
  <si>
    <t>0,5 MG CX 30 COMP</t>
  </si>
  <si>
    <t>1MG CX 30 COMP</t>
  </si>
  <si>
    <t>2MG CX 30 COMP</t>
  </si>
  <si>
    <t>Enantato de Estradiol e Algestona Acetonido</t>
  </si>
  <si>
    <t>Docetaxel</t>
  </si>
  <si>
    <t>Oxaliplatina</t>
  </si>
  <si>
    <t>SBR0699978991401BC</t>
  </si>
  <si>
    <t>PEMETREXEDE DISSÓDICO - 100MG PÓ LIOF INJ IV CT 01FAVDINC X 15ML</t>
  </si>
  <si>
    <t>PEMETREXEDE DISSÓDICO - 500MG PÓ LIOF INJ IV CT 01FAVDINC X 30ML</t>
  </si>
  <si>
    <t>SBR0699979001401BC</t>
  </si>
  <si>
    <t>1.1013.0269.001-8</t>
  </si>
  <si>
    <t>1.1013.0269.002-6</t>
  </si>
  <si>
    <t>CREME BG 30 G</t>
  </si>
  <si>
    <t>1.1013.0267.002-5</t>
  </si>
  <si>
    <t>PF 0%</t>
  </si>
  <si>
    <t>PMC 0%</t>
  </si>
  <si>
    <t>SBR069997827730161</t>
  </si>
  <si>
    <t>SBR0699978287301CB</t>
  </si>
  <si>
    <t>120 MG 30 CAPS</t>
  </si>
  <si>
    <t>120 MG 60 CAPS</t>
  </si>
  <si>
    <t>1.1013.0268.003-9</t>
  </si>
  <si>
    <t>1.1013.0268.004-7</t>
  </si>
  <si>
    <t>SBR0699974031401BC</t>
  </si>
  <si>
    <t>SBR0699974101401BC</t>
  </si>
  <si>
    <t>100 MG PO LIOF INJ IV CT 01 FA VD INC X 15 ML</t>
  </si>
  <si>
    <t>500 MG PO LIOF INJ IV CT 01 FA VD INC X 30 ML</t>
  </si>
  <si>
    <t>1.1013.0270.001-3</t>
  </si>
  <si>
    <t>1.1013.0270.002-1</t>
  </si>
  <si>
    <t>GGREM</t>
  </si>
  <si>
    <t>400 MG COM AP CT BL AL PLAS INC X 30</t>
  </si>
  <si>
    <t>0,5 MG/G CREM DERM CT BG AL X 30</t>
  </si>
  <si>
    <t>120 MG CAP DURA CT FR PLAS OPC X 30</t>
  </si>
  <si>
    <t>120 MG CAP DURA CT FR PLAS OPC X 60</t>
  </si>
  <si>
    <t>10 MG CAP GEL DURA CT BL AL PLAS AMB X 100</t>
  </si>
  <si>
    <t>10 MG CAP GEL DURA CT BL AL PLAS AMB X 30</t>
  </si>
  <si>
    <t>25 MG CAP GEL DURA CT BL AL PLAS AMB X 30</t>
  </si>
  <si>
    <t>25 MG CAP GEL DURA CT BL AL PLAS AMB X 100</t>
  </si>
  <si>
    <t>500 MG PO LIOF INJ IV CT FA VD INC X 30 ML</t>
  </si>
  <si>
    <t>100 MG PO LIOF INJ IV CT FA VD INC X 15 ML</t>
  </si>
  <si>
    <t>150 MG/ML + 10MG/ML SOL INJ AMP VD INC X 1ML + SER</t>
  </si>
  <si>
    <r>
      <t xml:space="preserve">DERIVA MICRO
</t>
    </r>
    <r>
      <rPr>
        <sz val="10"/>
        <rFont val="Calibri"/>
        <family val="2"/>
        <scheme val="minor"/>
      </rPr>
      <t>Adapaleno em Microesferas</t>
    </r>
  </si>
  <si>
    <r>
      <t xml:space="preserve">FLUTICAN 
</t>
    </r>
    <r>
      <rPr>
        <sz val="10"/>
        <rFont val="Calibri"/>
        <family val="2"/>
        <scheme val="minor"/>
      </rPr>
      <t>Propionato de Fluticasona</t>
    </r>
  </si>
  <si>
    <r>
      <t xml:space="preserve">HALOBEX
</t>
    </r>
    <r>
      <rPr>
        <sz val="10"/>
        <rFont val="Calibri"/>
        <family val="2"/>
        <scheme val="minor"/>
      </rPr>
      <t>Prop. De Halobetasol</t>
    </r>
  </si>
  <si>
    <r>
      <t xml:space="preserve">LYSTATE
</t>
    </r>
    <r>
      <rPr>
        <sz val="10"/>
        <rFont val="Calibri"/>
        <family val="2"/>
        <scheme val="minor"/>
      </rPr>
      <t>Orlistate</t>
    </r>
  </si>
  <si>
    <r>
      <t xml:space="preserve">NEOTIGASON
</t>
    </r>
    <r>
      <rPr>
        <sz val="10"/>
        <rFont val="Calibri"/>
        <family val="2"/>
        <scheme val="minor"/>
      </rPr>
      <t>Acitretina</t>
    </r>
  </si>
  <si>
    <r>
      <t xml:space="preserve">POSPRAND
</t>
    </r>
    <r>
      <rPr>
        <sz val="10"/>
        <rFont val="Calibri"/>
        <family val="2"/>
        <scheme val="minor"/>
      </rPr>
      <t>Repaglinida</t>
    </r>
  </si>
  <si>
    <r>
      <t xml:space="preserve">ADACNE GEL 
</t>
    </r>
    <r>
      <rPr>
        <sz val="10"/>
        <rFont val="Calibri"/>
        <family val="2"/>
        <scheme val="minor"/>
      </rPr>
      <t>Adapaleno</t>
    </r>
  </si>
  <si>
    <r>
      <t xml:space="preserve">ADACNE CLIN 
</t>
    </r>
    <r>
      <rPr>
        <sz val="10"/>
        <rFont val="Calibri"/>
        <family val="2"/>
        <scheme val="minor"/>
      </rPr>
      <t>Adapaleno e Clindamicina</t>
    </r>
  </si>
  <si>
    <r>
      <t xml:space="preserve">AEROGOLD
</t>
    </r>
    <r>
      <rPr>
        <sz val="10"/>
        <rFont val="Calibri"/>
        <family val="2"/>
        <scheme val="minor"/>
      </rPr>
      <t>Sulfato de Sabutamol</t>
    </r>
  </si>
  <si>
    <r>
      <t xml:space="preserve">CEDUR RETARD
</t>
    </r>
    <r>
      <rPr>
        <sz val="10"/>
        <rFont val="Calibri"/>
        <family val="2"/>
        <scheme val="minor"/>
      </rPr>
      <t>Bezafibrato</t>
    </r>
  </si>
  <si>
    <r>
      <t xml:space="preserve">CLORIDRATO DE DOXORRUBICINA 10MG        
</t>
    </r>
    <r>
      <rPr>
        <sz val="10"/>
        <rFont val="Calibri"/>
        <family val="2"/>
        <scheme val="minor"/>
      </rPr>
      <t>Cloridrato de Doxorrubicina</t>
    </r>
  </si>
  <si>
    <r>
      <t xml:space="preserve">CLORIDRATO DE DOXORRUBICINA 50MG        
</t>
    </r>
    <r>
      <rPr>
        <sz val="10"/>
        <rFont val="Calibri"/>
        <family val="2"/>
        <scheme val="minor"/>
      </rPr>
      <t>Cloridrato de Doxorrubicina</t>
    </r>
  </si>
  <si>
    <r>
      <t xml:space="preserve">DOCETAXEL 20MG        
</t>
    </r>
    <r>
      <rPr>
        <sz val="10"/>
        <rFont val="Calibri"/>
        <family val="2"/>
        <scheme val="minor"/>
      </rPr>
      <t>Docetaxel</t>
    </r>
  </si>
  <si>
    <r>
      <t xml:space="preserve">DOCETAXEL 80MG        
</t>
    </r>
    <r>
      <rPr>
        <sz val="10"/>
        <rFont val="Calibri"/>
        <family val="2"/>
        <scheme val="minor"/>
      </rPr>
      <t>Docetaxel</t>
    </r>
  </si>
  <si>
    <r>
      <t xml:space="preserve">OXALIPLATINA 50MG         
</t>
    </r>
    <r>
      <rPr>
        <sz val="10"/>
        <rFont val="Calibri"/>
        <family val="2"/>
        <scheme val="minor"/>
      </rPr>
      <t>Oxaliplatina</t>
    </r>
  </si>
  <si>
    <r>
      <t xml:space="preserve">OXALIPLATINA 100MG         
</t>
    </r>
    <r>
      <rPr>
        <sz val="10"/>
        <rFont val="Calibri"/>
        <family val="2"/>
        <scheme val="minor"/>
      </rPr>
      <t>Oxaliplatina</t>
    </r>
  </si>
  <si>
    <t>Pemetrexede Dissódico</t>
  </si>
  <si>
    <r>
      <t xml:space="preserve">PEMEGLENN 100MG          
</t>
    </r>
    <r>
      <rPr>
        <sz val="10"/>
        <rFont val="Calibri"/>
        <family val="2"/>
        <scheme val="minor"/>
      </rPr>
      <t>Pemetrexede Dissódico</t>
    </r>
  </si>
  <si>
    <r>
      <t xml:space="preserve">PEMEGLENN 500MG          
</t>
    </r>
    <r>
      <rPr>
        <sz val="10"/>
        <rFont val="Calibri"/>
        <family val="2"/>
        <scheme val="minor"/>
      </rPr>
      <t>Pemetrexede Dissódico</t>
    </r>
  </si>
  <si>
    <r>
      <t xml:space="preserve">PEMETREXEDE 500MG          
</t>
    </r>
    <r>
      <rPr>
        <sz val="10"/>
        <rFont val="Calibri"/>
        <family val="2"/>
        <scheme val="minor"/>
      </rPr>
      <t>Pemetrexede Dissódico</t>
    </r>
  </si>
  <si>
    <r>
      <t xml:space="preserve">PEMETREXEDE 100MG          
</t>
    </r>
    <r>
      <rPr>
        <sz val="10"/>
        <rFont val="Calibri"/>
        <family val="2"/>
        <scheme val="minor"/>
      </rPr>
      <t>Pemetrexede Dissódico</t>
    </r>
  </si>
  <si>
    <t>1.1013.0272.002-2</t>
  </si>
  <si>
    <t>1.1013.0271.002-7</t>
  </si>
  <si>
    <t>1.1013.0271.001-9</t>
  </si>
  <si>
    <t>1.1013.0271.003-5</t>
  </si>
  <si>
    <t>1.1013.0271.004-3</t>
  </si>
  <si>
    <t>Orlistate</t>
  </si>
  <si>
    <t>Prop. De Halobetasol</t>
  </si>
  <si>
    <r>
      <rPr>
        <b/>
        <sz val="14"/>
        <rFont val="Calibri"/>
        <family val="2"/>
        <scheme val="minor"/>
      </rPr>
      <t xml:space="preserve">LISTA DE PRODUTOS E PREÇOS GLENMARK           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Linha Oncologica</t>
    </r>
  </si>
  <si>
    <r>
      <rPr>
        <b/>
        <sz val="14"/>
        <rFont val="Calibri"/>
        <family val="2"/>
        <scheme val="minor"/>
      </rPr>
      <t xml:space="preserve">LISTA DE PRODUTOS E PREÇOS GLENMARK           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Linha Farmaceutica</t>
    </r>
  </si>
  <si>
    <t>SBR069996005060115</t>
  </si>
  <si>
    <t>1.1013.0266.002-1</t>
  </si>
  <si>
    <t>1MG/G + 20 MG CREM DERM CT BG AL X 10 G</t>
  </si>
  <si>
    <t>1.1013.0273.001-1</t>
  </si>
  <si>
    <r>
      <t xml:space="preserve">DERMOTIL  FUSID
</t>
    </r>
    <r>
      <rPr>
        <sz val="10"/>
        <rFont val="Calibri"/>
        <family val="2"/>
        <scheme val="minor"/>
      </rPr>
      <t>Furoato de Mometasona + Ácido Fusidico</t>
    </r>
  </si>
  <si>
    <t>Furoato de Mometasona + Ácido Fusidico</t>
  </si>
  <si>
    <t>Classe</t>
  </si>
  <si>
    <t>Si</t>
  </si>
  <si>
    <t>Ref</t>
  </si>
  <si>
    <t>Cosm</t>
  </si>
  <si>
    <t>1 MG/G + 10 MG/G GEL DERM LIB PROL CT BG PLAS LAM X 30 G</t>
  </si>
  <si>
    <t>1 + 10MG GEL BG 30G</t>
  </si>
  <si>
    <t>1 + 20 MG CREM DERM 10 G</t>
  </si>
  <si>
    <t>400 MG RETARD 30 Comp</t>
  </si>
  <si>
    <t>N/A</t>
  </si>
  <si>
    <r>
      <t xml:space="preserve">DERIVA C MICRO 30 G
</t>
    </r>
    <r>
      <rPr>
        <sz val="10"/>
        <rFont val="Calibri"/>
        <family val="2"/>
        <scheme val="minor"/>
      </rPr>
      <t>Adapaleno + fosfato de Clindamicina em Microesferas</t>
    </r>
  </si>
  <si>
    <t>Adapaleno + fosfato de Clindamicina em Microesferas</t>
  </si>
  <si>
    <t>G</t>
  </si>
  <si>
    <t xml:space="preserve">SBR069997074060115 </t>
  </si>
  <si>
    <t>SBR069999036221461</t>
  </si>
  <si>
    <t>SBR069999399120115</t>
  </si>
  <si>
    <t>CREME FRASCO VALV. 30 G</t>
  </si>
  <si>
    <r>
      <t xml:space="preserve">LEVOLUKAST
</t>
    </r>
    <r>
      <rPr>
        <sz val="10"/>
        <rFont val="Calibri"/>
        <family val="2"/>
        <scheme val="minor"/>
      </rPr>
      <t>Dicloridrato de Levocetirizina; Montelucaste de Sódio</t>
    </r>
  </si>
  <si>
    <t>10MG + 5MG COM REV CT FR PLAS OPC X 7  </t>
  </si>
  <si>
    <t>10MG + 5MG COM REV CT FR PLAS OPC X 14</t>
  </si>
  <si>
    <t>SBR069998258220057</t>
  </si>
  <si>
    <t>SBR069998258220059</t>
  </si>
  <si>
    <t>DICLORIDRATO DE LEVOCETIRIZINA; MONTELUCASTE DE SÓDIO</t>
  </si>
  <si>
    <t>1.1013.0274.001-5</t>
  </si>
  <si>
    <t>1.1013.0274.002-3</t>
  </si>
  <si>
    <t>SBR069999264220061</t>
  </si>
  <si>
    <t>SBR069999261220074</t>
  </si>
  <si>
    <t>SBR069999263220061</t>
  </si>
  <si>
    <t>SBR069999262220074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</si>
  <si>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</si>
  <si>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</si>
  <si>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</si>
  <si>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</si>
  <si>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</si>
  <si>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</si>
  <si>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</si>
  <si>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</si>
  <si>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</si>
  <si>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</si>
  <si>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</si>
  <si>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</si>
  <si>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</si>
  <si>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</si>
  <si>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</si>
  <si>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</si>
  <si>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</si>
  <si>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</si>
  <si>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</si>
  <si>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</si>
  <si>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</si>
  <si>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</si>
  <si>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</si>
  <si>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</si>
  <si>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</si>
  <si>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TO</t>
  </si>
  <si>
    <t>Estado</t>
  </si>
  <si>
    <t>SP</t>
  </si>
  <si>
    <t>Categoria</t>
  </si>
  <si>
    <t>Percent.</t>
  </si>
  <si>
    <t>Conc.</t>
  </si>
  <si>
    <t>Lib.</t>
  </si>
  <si>
    <t>PF 17,5%</t>
  </si>
  <si>
    <t>PMC 17,5%</t>
  </si>
  <si>
    <t>PF 20%</t>
  </si>
  <si>
    <t>PMC 20%</t>
  </si>
  <si>
    <t>Out</t>
  </si>
  <si>
    <r>
      <t xml:space="preserve">CLOTRIGEL
</t>
    </r>
    <r>
      <rPr>
        <sz val="10"/>
        <color theme="1"/>
        <rFont val="Calibri"/>
        <family val="2"/>
        <scheme val="minor"/>
      </rPr>
      <t>Clotrimazol</t>
    </r>
  </si>
  <si>
    <r>
      <t xml:space="preserve">CELAMINA ULTRA SHAMPOO
</t>
    </r>
    <r>
      <rPr>
        <sz val="10"/>
        <rFont val="Calibri"/>
        <family val="2"/>
        <scheme val="minor"/>
      </rPr>
      <t>Cicl. Olamina + Zn Piridione + Ac. Salicílico</t>
    </r>
  </si>
  <si>
    <r>
      <t xml:space="preserve">CELAMINA ZINCO
</t>
    </r>
    <r>
      <rPr>
        <sz val="10"/>
        <rFont val="Calibri"/>
        <family val="2"/>
        <scheme val="minor"/>
      </rPr>
      <t>Ciclopirox Olamina + Zinco Piridione</t>
    </r>
  </si>
  <si>
    <r>
      <t xml:space="preserve">DEMELAN AIRLESS
</t>
    </r>
    <r>
      <rPr>
        <sz val="10"/>
        <rFont val="Calibri"/>
        <family val="2"/>
        <scheme val="minor"/>
      </rPr>
      <t>Ácido Glicólico, Alfa Arbutina, Ácido Kójico</t>
    </r>
  </si>
  <si>
    <t>200 MG COM REV CT BL AL PLAS TRANS X 10</t>
  </si>
  <si>
    <r>
      <t xml:space="preserve">VORICONAZOL
</t>
    </r>
    <r>
      <rPr>
        <sz val="10"/>
        <rFont val="Calibri"/>
        <family val="2"/>
        <scheme val="minor"/>
      </rPr>
      <t>Voriconazol</t>
    </r>
  </si>
  <si>
    <r>
      <t xml:space="preserve">LINEZOLIDA
</t>
    </r>
    <r>
      <rPr>
        <sz val="10"/>
        <rFont val="Calibri"/>
        <family val="2"/>
        <scheme val="minor"/>
      </rPr>
      <t>Linezolida</t>
    </r>
  </si>
  <si>
    <t>600 MG COM REV CT BL AL PLAS OPC X 10</t>
  </si>
  <si>
    <t>1.1013.0280.001-8</t>
  </si>
  <si>
    <t>SBR069996A39230885</t>
  </si>
  <si>
    <t>1.1013.0279.001-2</t>
  </si>
  <si>
    <t>%</t>
  </si>
  <si>
    <t>Nivel</t>
  </si>
  <si>
    <t>SBR069999701050111</t>
  </si>
  <si>
    <t>SBR069998987050115</t>
  </si>
  <si>
    <t>SBR069997199050165</t>
  </si>
  <si>
    <t>-</t>
  </si>
  <si>
    <t>SBR069988M521401BH</t>
  </si>
  <si>
    <t>SBR069988M531401BG</t>
  </si>
  <si>
    <t>SBR059988M521401BH</t>
  </si>
  <si>
    <t xml:space="preserve">SBR059988M531401BG </t>
  </si>
  <si>
    <t>DOCEGLENNU</t>
  </si>
  <si>
    <t>20 MG/ML SOL INJ IV CT FA VD TRANS X 1 ML</t>
  </si>
  <si>
    <t>20 MG/ML SOL INJ IV CT FA VD TRANS X 4 ML</t>
  </si>
  <si>
    <t>DOCETAXEL RFU 20 (GEN)</t>
  </si>
  <si>
    <t>DOCETAXEL RFU 80 (GEN)</t>
  </si>
  <si>
    <t>SBR069999636213110</t>
  </si>
  <si>
    <t>SBR069999636213358</t>
  </si>
  <si>
    <t>5,0 MG COM REV CT BL AL/AL X 10</t>
  </si>
  <si>
    <t>5,0 MG COM REV CT BL AL/AL X 30</t>
  </si>
  <si>
    <t>7897473206434</t>
  </si>
  <si>
    <t>7897473206441</t>
  </si>
  <si>
    <r>
      <t xml:space="preserve">VOCETY                                                                                                     </t>
    </r>
    <r>
      <rPr>
        <sz val="9"/>
        <rFont val="Calibri"/>
        <family val="2"/>
        <scheme val="minor"/>
      </rPr>
      <t>DICLORIDRATO DE LEVOCETIRIZINA</t>
    </r>
  </si>
  <si>
    <r>
      <t xml:space="preserve">VOCETY                                                                                                    </t>
    </r>
    <r>
      <rPr>
        <sz val="9"/>
        <rFont val="Calibri"/>
        <family val="2"/>
        <scheme val="minor"/>
      </rPr>
      <t xml:space="preserve"> DICLORIDRATO DE LEVOCETIRIZINA</t>
    </r>
  </si>
  <si>
    <t>110130283001-4</t>
  </si>
  <si>
    <t>110130283002-2</t>
  </si>
  <si>
    <t>SBR0699970646601BZ</t>
  </si>
  <si>
    <t>ADACNE SEC 90G 
Ácido Salicilico + associações</t>
  </si>
  <si>
    <t>Ácido Salicilico e associações</t>
  </si>
  <si>
    <t>BARRA 90G</t>
  </si>
  <si>
    <t>2.2277.0038.001-4</t>
  </si>
  <si>
    <t>SBR069998378050192</t>
  </si>
  <si>
    <t>GINEC
Sulf. Neomicina e Assoc.</t>
  </si>
  <si>
    <t>Sulfato de Neomicina e Associações</t>
  </si>
  <si>
    <t>(35000 UI + 35000 UI + 100000 UI + 150 MG)/4 G CREM VAG CT BG AL REV X 60 G + 12 APLIC</t>
  </si>
  <si>
    <t>CREME BG 60 G</t>
  </si>
  <si>
    <t>1.1013.0035.001-5</t>
  </si>
  <si>
    <t>Relatório de Comercialização - 1º Semestre de 2019</t>
  </si>
  <si>
    <t>Razão Social:</t>
  </si>
  <si>
    <t>GLENMARK FARMACÊUTICA LTDA</t>
  </si>
  <si>
    <t>CNPJ:</t>
  </si>
  <si>
    <t>44.363.661/0001-57</t>
  </si>
  <si>
    <t>Recibo Digital:</t>
  </si>
  <si>
    <t>84B2E5C26AD73015E053AF02670AD951</t>
  </si>
  <si>
    <t>Responsável pelo preenchimento</t>
  </si>
  <si>
    <t>Nome:</t>
  </si>
  <si>
    <t>FERNANDA PETERNELLI RODRIGUES</t>
  </si>
  <si>
    <t>Cargo:</t>
  </si>
  <si>
    <t>FINANCIAL PLANNING CONSULTANT</t>
  </si>
  <si>
    <t>Telefone:</t>
  </si>
  <si>
    <t>11 5504-2796 </t>
  </si>
  <si>
    <t>Endereço:</t>
  </si>
  <si>
    <t>RUA GOMES DE CARVALHO, 1195</t>
  </si>
  <si>
    <t>Email:</t>
  </si>
  <si>
    <t>fernanda.rodrigues@glenmarkpharma.com</t>
  </si>
  <si>
    <t>Cod EAN 1</t>
  </si>
  <si>
    <t>Cod EAN 2</t>
  </si>
  <si>
    <t>Cod EAN 3</t>
  </si>
  <si>
    <t>Registro na</t>
  </si>
  <si>
    <t>Código GGREM</t>
  </si>
  <si>
    <t>Produto</t>
  </si>
  <si>
    <t>Apresentação</t>
  </si>
  <si>
    <t>Forma Farmacêutica</t>
  </si>
  <si>
    <t>Quantidade de Embalagem Primária</t>
  </si>
  <si>
    <t>Tipo de Embalagem Primária</t>
  </si>
  <si>
    <t>Quantidade de Unidade Farmacotécnica (UF) por Embalagem Primária</t>
  </si>
  <si>
    <t>Unidade de Medida da UF</t>
  </si>
  <si>
    <t>Situação da Apresentação</t>
  </si>
  <si>
    <t>Nível de Reajuste</t>
  </si>
  <si>
    <t>Tarja</t>
  </si>
  <si>
    <t>Restrição Hospitalar</t>
  </si>
  <si>
    <t>Coeficiente de Adequação de Preços</t>
  </si>
  <si>
    <t>Convênio OS87</t>
  </si>
  <si>
    <t>LCCT</t>
  </si>
  <si>
    <t>Status do Produto</t>
  </si>
  <si>
    <t>Tipo de</t>
  </si>
  <si>
    <t>Regime</t>
  </si>
  <si>
    <t>Ato Legal</t>
  </si>
  <si>
    <t>Número</t>
  </si>
  <si>
    <t>Substância</t>
  </si>
  <si>
    <t>Concentração</t>
  </si>
  <si>
    <t>Unidade da</t>
  </si>
  <si>
    <t>DCB</t>
  </si>
  <si>
    <t>ICMS 0%</t>
  </si>
  <si>
    <t>Fracionado</t>
  </si>
  <si>
    <t>Qtde. UF</t>
  </si>
  <si>
    <t>Portaria</t>
  </si>
  <si>
    <t>Preços base Março/2018</t>
  </si>
  <si>
    <t>Preços novo Abril/2019</t>
  </si>
  <si>
    <t>Preços base fracionado Março/2018</t>
  </si>
  <si>
    <t>Preços novo fracionado Abril/2019</t>
  </si>
  <si>
    <t>Tipo de Cliente</t>
  </si>
  <si>
    <t>Totais</t>
  </si>
  <si>
    <t>% Reajuste Abr/2019</t>
  </si>
  <si>
    <t>Reajuste Máximo Permitido</t>
  </si>
  <si>
    <t>Observações</t>
  </si>
  <si>
    <t>ANVISA</t>
  </si>
  <si>
    <t>produto</t>
  </si>
  <si>
    <t>de preço</t>
  </si>
  <si>
    <t>CAS</t>
  </si>
  <si>
    <t>terapêutica</t>
  </si>
  <si>
    <t>Embalagem</t>
  </si>
  <si>
    <t>Nº 344/98</t>
  </si>
  <si>
    <t>Preço Fábrica</t>
  </si>
  <si>
    <t>Preço Fábrica (ZFM)</t>
  </si>
  <si>
    <t>Preço Máx. Cons.</t>
  </si>
  <si>
    <t>Preço Máx. Cons. (ZFM)</t>
  </si>
  <si>
    <t>Quant.</t>
  </si>
  <si>
    <t>Faturamento</t>
  </si>
  <si>
    <t>0% Mar/2018</t>
  </si>
  <si>
    <t>12% Mar/2018</t>
  </si>
  <si>
    <t>17% Mar/2018</t>
  </si>
  <si>
    <t>17,5% Mar/2018</t>
  </si>
  <si>
    <t>18% Mar/2018</t>
  </si>
  <si>
    <t>19% Mar/2018</t>
  </si>
  <si>
    <t>20% Mar/2018</t>
  </si>
  <si>
    <t>0% Abr/2019</t>
  </si>
  <si>
    <t>12% Abr/2019</t>
  </si>
  <si>
    <t>17% Abr/2019</t>
  </si>
  <si>
    <t>17,5% Abr/2019</t>
  </si>
  <si>
    <t>18% Abr/2019</t>
  </si>
  <si>
    <t>19% Abr/2019</t>
  </si>
  <si>
    <t>20% Abr/2019</t>
  </si>
  <si>
    <t>Vendida</t>
  </si>
  <si>
    <t>R$</t>
  </si>
  <si>
    <t>ADACNE</t>
  </si>
  <si>
    <t>Gel</t>
  </si>
  <si>
    <t>BISNAGA</t>
  </si>
  <si>
    <t>Conformidade</t>
  </si>
  <si>
    <t>Tarja Vermelha</t>
  </si>
  <si>
    <t>Não</t>
  </si>
  <si>
    <t>Similar</t>
  </si>
  <si>
    <t>Monitorado</t>
  </si>
  <si>
    <t>106685-40-9</t>
  </si>
  <si>
    <t>MG/G</t>
  </si>
  <si>
    <t>243 - ANTIACNEICOS TÓPICOS</t>
  </si>
  <si>
    <t>DISTRIBUIDOR</t>
  </si>
  <si>
    <t>FARMÁCIAS E DROGARIAS PRIVADAS</t>
  </si>
  <si>
    <t>OUTROS DESTINATÁRIOS, NÃO PREVISTOS NAS HIPÓTESES ACIMA</t>
  </si>
  <si>
    <t>ESTABELECIMENTO PRIVADO DE SAÚDE</t>
  </si>
  <si>
    <t>ADACNE CLIN</t>
  </si>
  <si>
    <t>1 MG/G + 10 MG/G GEL DERM CT BG AL REV PLAS X 30 G</t>
  </si>
  <si>
    <t>GEL DERMATOLÓGICO</t>
  </si>
  <si>
    <t>24729-96-2,106685-40-9</t>
  </si>
  <si>
    <t>AEROGOLD</t>
  </si>
  <si>
    <t>Pó aerossol</t>
  </si>
  <si>
    <t>FRASCO</t>
  </si>
  <si>
    <t>DOSE</t>
  </si>
  <si>
    <t>Sim</t>
  </si>
  <si>
    <t>I</t>
  </si>
  <si>
    <t>51022-70-9</t>
  </si>
  <si>
    <t>MCG/DOSE</t>
  </si>
  <si>
    <t>537 - ANTIASMÁTICOS/DPOC AGONISTAS B2 CURTA AÇÃO INALANTE</t>
  </si>
  <si>
    <t>GOVERNO</t>
  </si>
  <si>
    <t>ALGI TANDERIL</t>
  </si>
  <si>
    <t>30 MG + 125 MG + 50 MG + 300 MG COM CT BL AL PLAS INC X 12</t>
  </si>
  <si>
    <t>Comprimido</t>
  </si>
  <si>
    <t>78-44-4,103-90-2,15307-79-6,58-08-2</t>
  </si>
  <si>
    <t>01773,06827,02930,01642</t>
  </si>
  <si>
    <t>473 - RELAXANTE MUSCULAR DE AÇÃO CENTRAL</t>
  </si>
  <si>
    <t>30 MG + 125 MG + 50 MG + 300 MG COM CT BL AL PLAS INC X 30</t>
  </si>
  <si>
    <t>CARBOPLATINA</t>
  </si>
  <si>
    <t>150 MG PO LIOF P/ SOL INJ IV CT FA VD INC X 20 ML</t>
  </si>
  <si>
    <t>PÓ LIOFILIZADO INJETÁVEL</t>
  </si>
  <si>
    <t>FRASCO-AMPOLA</t>
  </si>
  <si>
    <t>Genérico</t>
  </si>
  <si>
    <t>41575-94-4</t>
  </si>
  <si>
    <t>714 - COMPOSTOS ANTINEOPLÁSICOS DE PLATINA</t>
  </si>
  <si>
    <t>450 MG PO LIOF P/ SOL INJ IV CT FA VD INC X 100 ML</t>
  </si>
  <si>
    <t>Cedur</t>
  </si>
  <si>
    <t>200 MG COM REV CT BL AL PLAS INC X 20</t>
  </si>
  <si>
    <t>41859-67-0</t>
  </si>
  <si>
    <t>214 - FIBRATOS</t>
  </si>
  <si>
    <t>CLORIDRATO DE DOXORRUBICINA</t>
  </si>
  <si>
    <t>25316-40-9</t>
  </si>
  <si>
    <t>MG/ML</t>
  </si>
  <si>
    <t>442 - AGENTES ANTINEOPLÁSICOS ANTIBIÓTICOS</t>
  </si>
  <si>
    <t>CLORIDRATO DE IRINOTECANO</t>
  </si>
  <si>
    <t>20 MG/ML SOL INJ IV CT FA VD AMB X 2 ML  </t>
  </si>
  <si>
    <t>Solução injetável</t>
  </si>
  <si>
    <t>ML</t>
  </si>
  <si>
    <t>100286-90-6</t>
  </si>
  <si>
    <t>779 - AGENTES ANTINEOPLÁSICOS CAMPTOTECINAS</t>
  </si>
  <si>
    <t>20 MG/ML SOL INJ IV CT FA VD AMB X 5 ML  </t>
  </si>
  <si>
    <t>CLOTRIGEL</t>
  </si>
  <si>
    <t>CREME VAGINAL</t>
  </si>
  <si>
    <t>23593-75-1</t>
  </si>
  <si>
    <t>249 - ANTIFÚNGICOS GINECOLÓGICOS</t>
  </si>
  <si>
    <t>DERIVA C MICRO</t>
  </si>
  <si>
    <t>GEL DERMATOLÓGICO DE LIBERAÇÃO PROLONGADA</t>
  </si>
  <si>
    <t>DERIVA MICRO</t>
  </si>
  <si>
    <t>244 - ANTIACNEICOS SISTÊMICOS</t>
  </si>
  <si>
    <t>DERMOTIL</t>
  </si>
  <si>
    <t>1 MG/ G POM DERM CT BG AL X 20 G</t>
  </si>
  <si>
    <t>POMADA DERMATOLÓGICA</t>
  </si>
  <si>
    <t>83919-23-7</t>
  </si>
  <si>
    <t>235 - CORTICOESTERÓIDES TÓPICOS PUROS</t>
  </si>
  <si>
    <t>DERMOTIL FUSID</t>
  </si>
  <si>
    <t>1 MG/G + 20 MG/G CREM DERM CT BG AL X 10 G</t>
  </si>
  <si>
    <t>236 - CORTICOESTERÓIDES ASSOCIADOS A ANTIBACTERIANOS</t>
  </si>
  <si>
    <t>DIPROPIONATO DE BECLOMETASONA</t>
  </si>
  <si>
    <t>250 MCG/DOSE SOL AER CT TB AL + DISPOSITIVO ORAL X 200 DOSES</t>
  </si>
  <si>
    <t>Solução aerossol</t>
  </si>
  <si>
    <t>TUBO</t>
  </si>
  <si>
    <t>542 - ANTIASMÁTICOS/DPOC CORTICOSTERÓIDES INALANTES</t>
  </si>
  <si>
    <t>114977-28-5</t>
  </si>
  <si>
    <t>764 - AGENTES ANTINEOPLÁSICOS TAXANOS</t>
  </si>
  <si>
    <t>DOCETAXEL</t>
  </si>
  <si>
    <t>40MG/ML SOL INJ IV CT FA VD AMB X 0,5 ML + DIL FA VD INC X 1,5 ML</t>
  </si>
  <si>
    <t>40MG/ML SOL INJ IV CT FA VD AMB X 2,0 ML + DIL FA VD INC X 6,0 ML</t>
  </si>
  <si>
    <t>FLUTICAN</t>
  </si>
  <si>
    <t>SUSPENSÃO NASAL</t>
  </si>
  <si>
    <t>80474-14-2</t>
  </si>
  <si>
    <t>527 - CORTICOSTERÓIDES NASAIS SEM ANTIINFECCIOSOS</t>
  </si>
  <si>
    <t>GINEC</t>
  </si>
  <si>
    <t>1405-10-3,19387-91-8,1405-20-5,1400-61-9</t>
  </si>
  <si>
    <t>06284,08616,07269,06410</t>
  </si>
  <si>
    <t>247 - TRICOMONICIDAS TÓPICOS</t>
  </si>
  <si>
    <t>GLICEP XR</t>
  </si>
  <si>
    <t>500 MG COM LIB PROL CT BL AL PLAS INC X 30</t>
  </si>
  <si>
    <t>Comprimido revestido</t>
  </si>
  <si>
    <t>Cartela de alumínio</t>
  </si>
  <si>
    <t>COMP</t>
  </si>
  <si>
    <t>1115-70-4</t>
  </si>
  <si>
    <t>65 - ANTIDIABÉTICOS BIGUANIDAS PUROS</t>
  </si>
  <si>
    <t>HALOBEX</t>
  </si>
  <si>
    <t>CREME DERMATOLÓGICO</t>
  </si>
  <si>
    <t>66852-54-8</t>
  </si>
  <si>
    <t>Levolukast</t>
  </si>
  <si>
    <t>SUSPENSÃO ORAL</t>
  </si>
  <si>
    <t>151767-02-1,130018-87-0</t>
  </si>
  <si>
    <t>555 - ANTIASMÁTICOS/DPOC ANTILEUCOTRIENOS SISTÊMICOS</t>
  </si>
  <si>
    <t>Cápsula dura</t>
  </si>
  <si>
    <t>CAPS</t>
  </si>
  <si>
    <t>Linezolida</t>
  </si>
  <si>
    <t>165800-03-3</t>
  </si>
  <si>
    <t>328 - TODOS OS OUTROS ANTIBIÓTICOS</t>
  </si>
  <si>
    <t>LYSTATE</t>
  </si>
  <si>
    <t>96829-58-2</t>
  </si>
  <si>
    <t>45 - PREPARADOS ANORÉXICOS, EXCETO OS DIETÉTICOS</t>
  </si>
  <si>
    <t>NEOTIGASON</t>
  </si>
  <si>
    <t>55079-83-9</t>
  </si>
  <si>
    <t>230 - ANTIPSORÍASE SISTÊMICOS</t>
  </si>
  <si>
    <t>S</t>
  </si>
  <si>
    <t>CAP</t>
  </si>
  <si>
    <t>OXALIPLATINA</t>
  </si>
  <si>
    <t>61825-94-3</t>
  </si>
  <si>
    <t>PACLITAXEL</t>
  </si>
  <si>
    <t>6 MG/ML SOL INJ IV CT FA VD AMB X 25 ML</t>
  </si>
  <si>
    <t>33069-62-4</t>
  </si>
  <si>
    <t>6 MG/ML SOL INJ IV CT FA VD AMB X 50 ML</t>
  </si>
  <si>
    <t>PEMEGLENN</t>
  </si>
  <si>
    <t>100 MG PO LIOF INJ IV CT 01 FA VD INC X 15 ML </t>
  </si>
  <si>
    <t>Cápsula mole</t>
  </si>
  <si>
    <t>150399-23-8</t>
  </si>
  <si>
    <t>440 - AGENTES ANTINEOPLÁSICOS ANTIMETABÓLITOS</t>
  </si>
  <si>
    <t>500 MG PO LIOF INJ IV CT 01 FA VD INC X 30 ML </t>
  </si>
  <si>
    <t>PEMETREXEDE</t>
  </si>
  <si>
    <t>100 MG PO LIOF INJ IV CT 1 FA VD INC X 15 ML </t>
  </si>
  <si>
    <t>500 MG PO LIOF INJ IV CT 1 FA VD INC X 30 ML </t>
  </si>
  <si>
    <t>POSPRAND</t>
  </si>
  <si>
    <t>135062-02-1</t>
  </si>
  <si>
    <t>73 - ANTIDIABÉTICOS GLINIDAS PUROS</t>
  </si>
  <si>
    <t>1 MG COM CT BL AL AL X 60</t>
  </si>
  <si>
    <t>2,0 MG COM CT BL AL AL X 60</t>
  </si>
  <si>
    <t>SACIETTE</t>
  </si>
  <si>
    <t>10 MG CAP GEL DURA CT BL AL/PLAS INC X 30</t>
  </si>
  <si>
    <t>Tarja Preta</t>
  </si>
  <si>
    <t>125494-59-9</t>
  </si>
  <si>
    <t>15 MG CAP GEL DURA CT BL AL/PLAS INC X 30</t>
  </si>
  <si>
    <t>TACROZ</t>
  </si>
  <si>
    <t>0,3 MG/G POM DERM CT BG AL PLAS X 10 G</t>
  </si>
  <si>
    <t>104987-11-3</t>
  </si>
  <si>
    <t>231 - OUTROS PRODUTOS ANTI-INFLAMATÓRIOS NÃO ESTEROIDAIS DERMATOLÓGICOS</t>
  </si>
  <si>
    <t>UNO CICLO</t>
  </si>
  <si>
    <t>150 MG/ML + 10 MG/ML SOL INJ CT AMP VD INC X 1 ML + SER</t>
  </si>
  <si>
    <t>Líquido</t>
  </si>
  <si>
    <t>AMPOLA</t>
  </si>
  <si>
    <t>II</t>
  </si>
  <si>
    <t>4956-37-0,24356-94-3</t>
  </si>
  <si>
    <t>264 - OUTROS HORMÔNIOS CONTRACEPTIVOS SISTÊMICOS</t>
  </si>
  <si>
    <t>UREATIV 20</t>
  </si>
  <si>
    <t>200 MG/G CREM DERM CT FR PLAS OPC X 50 G</t>
  </si>
  <si>
    <t>Venda Livre</t>
  </si>
  <si>
    <t>57-13-6</t>
  </si>
  <si>
    <t>225 - EMOLIENTES PROTETORES DERMATOLÓGICOS</t>
  </si>
  <si>
    <t>VOCETY</t>
  </si>
  <si>
    <t>130018-87-0</t>
  </si>
  <si>
    <t>565 - ANTI-HISTAMÍNICOS SISTÊMICOS</t>
  </si>
  <si>
    <t>5,0 MG COM REV CT BL AL/AL X 90</t>
  </si>
  <si>
    <t>VORICONAZOL</t>
  </si>
  <si>
    <t>137234-62-9</t>
  </si>
  <si>
    <t>329 - AGENTES SISTÊMICOS PARA INFECÇÕES FÚNGICAS</t>
  </si>
  <si>
    <t>Único</t>
  </si>
  <si>
    <t>NEBZMART</t>
  </si>
  <si>
    <t>Acessórios</t>
  </si>
  <si>
    <t>SBR069998467100121</t>
  </si>
  <si>
    <t>UNO-CICLO</t>
  </si>
  <si>
    <t>SBR069998E73220858</t>
  </si>
  <si>
    <r>
      <rPr>
        <b/>
        <sz val="10"/>
        <rFont val="Calibri"/>
        <family val="2"/>
        <scheme val="minor"/>
      </rPr>
      <t xml:space="preserve">Vigente a partir de:      </t>
    </r>
    <r>
      <rPr>
        <sz val="10"/>
        <rFont val="Calibri"/>
        <family val="2"/>
        <scheme val="minor"/>
      </rPr>
      <t xml:space="preserve">                        01 de Abril de 2019</t>
    </r>
  </si>
  <si>
    <t>S04130007367060111</t>
  </si>
  <si>
    <t>TACROZ                                                                                                                                             0,3 MG/G POM DERM CT BG AL PLAS X 10 G</t>
  </si>
  <si>
    <t xml:space="preserve">  0,3 MG/G POM DERM CT BG AL PLAS X 10 G</t>
  </si>
  <si>
    <t>SBR0699997481W01HA</t>
  </si>
  <si>
    <t>789.747320.747-9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</si>
</sst>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-* #,##0.000000_-;\-* #,##0.000000_-;_-* &quot;-&quot;??_-;_-@_-"/>
    <numFmt numFmtId="166" formatCode="_(* #,##0_);_(* \(#,##0\);_(* &quot;-&quot;??_);_(@_)"/>
    <numFmt numFmtId="167" formatCode="mmm/yyyy"/>
    <numFmt numFmtId="168" formatCode="00000000000000"/>
    <numFmt numFmtId="169" formatCode="0000000000000"/>
    <numFmt numFmtId="170" formatCode="0000000000000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rgb="FF1F497D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A00"/>
        <bgColor indexed="64"/>
      </patternFill>
    </fill>
    <fill>
      <patternFill patternType="solid">
        <fgColor rgb="FFFFFF9C"/>
        <bgColor indexed="64"/>
      </patternFill>
    </fill>
    <fill>
      <patternFill patternType="solid">
        <fgColor rgb="FF31CFCE"/>
        <bgColor indexed="64"/>
      </patternFill>
    </fill>
    <fill>
      <patternFill patternType="solid">
        <fgColor rgb="FFFFCF9C"/>
        <bgColor indexed="64"/>
      </patternFill>
    </fill>
  </fills>
  <borders count="46">
    <border>
      <left/>
      <right/>
      <top/>
      <bottom/>
      <diagonal/>
    </border>
    <border>
      <left style="double">
        <color theme="5"/>
      </left>
      <right style="double">
        <color theme="5"/>
      </right>
      <top style="double">
        <color theme="5"/>
      </top>
      <bottom style="double">
        <color theme="5"/>
      </bottom>
      <diagonal/>
    </border>
    <border>
      <left style="double">
        <color theme="5"/>
      </left>
      <right/>
      <top style="double">
        <color theme="5"/>
      </top>
      <bottom style="double">
        <color theme="5"/>
      </bottom>
      <diagonal/>
    </border>
    <border>
      <left/>
      <right/>
      <top style="double">
        <color theme="5"/>
      </top>
      <bottom style="double">
        <color theme="5"/>
      </bottom>
      <diagonal/>
    </border>
    <border>
      <left/>
      <right/>
      <top style="hair">
        <color theme="5"/>
      </top>
      <bottom style="hair">
        <color theme="5"/>
      </bottom>
      <diagonal/>
    </border>
    <border>
      <left/>
      <right/>
      <top/>
      <bottom style="hair">
        <color theme="5"/>
      </bottom>
      <diagonal/>
    </border>
    <border>
      <left/>
      <right/>
      <top/>
      <bottom style="double">
        <color theme="5"/>
      </bottom>
      <diagonal/>
    </border>
    <border>
      <left style="double">
        <color theme="5"/>
      </left>
      <right style="double">
        <color theme="5"/>
      </right>
      <top style="hair">
        <color theme="5"/>
      </top>
      <bottom style="hair">
        <color theme="5"/>
      </bottom>
      <diagonal/>
    </border>
    <border>
      <left style="double">
        <color theme="5"/>
      </left>
      <right style="double">
        <color theme="5"/>
      </right>
      <top/>
      <bottom style="hair">
        <color theme="5"/>
      </bottom>
      <diagonal/>
    </border>
    <border>
      <left style="hair">
        <color theme="5"/>
      </left>
      <right/>
      <top style="hair">
        <color theme="5"/>
      </top>
      <bottom style="hair">
        <color theme="5"/>
      </bottom>
      <diagonal/>
    </border>
    <border>
      <left style="hair">
        <color theme="5"/>
      </left>
      <right style="double">
        <color theme="5"/>
      </right>
      <top style="double">
        <color theme="5"/>
      </top>
      <bottom style="double">
        <color theme="5"/>
      </bottom>
      <diagonal/>
    </border>
    <border>
      <left style="double">
        <color theme="5"/>
      </left>
      <right/>
      <top style="hair">
        <color theme="5"/>
      </top>
      <bottom style="hair">
        <color theme="5"/>
      </bottom>
      <diagonal/>
    </border>
    <border>
      <left style="hair">
        <color theme="5"/>
      </left>
      <right style="double">
        <color theme="5"/>
      </right>
      <top style="hair">
        <color theme="5"/>
      </top>
      <bottom style="hair">
        <color theme="5"/>
      </bottom>
      <diagonal/>
    </border>
    <border>
      <left style="double">
        <color theme="5"/>
      </left>
      <right style="double">
        <color theme="5"/>
      </right>
      <top style="hair">
        <color theme="5"/>
      </top>
      <bottom style="double">
        <color theme="5"/>
      </bottom>
      <diagonal/>
    </border>
    <border>
      <left style="double">
        <color theme="5"/>
      </left>
      <right/>
      <top/>
      <bottom style="hair">
        <color theme="5"/>
      </bottom>
      <diagonal/>
    </border>
    <border>
      <left style="hair">
        <color theme="5"/>
      </left>
      <right style="double">
        <color theme="5"/>
      </right>
      <top/>
      <bottom style="hair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5"/>
      </left>
      <right style="double">
        <color theme="5"/>
      </right>
      <top style="hair">
        <color theme="5"/>
      </top>
      <bottom style="double">
        <color rgb="FFC00000"/>
      </bottom>
      <diagonal/>
    </border>
    <border>
      <left style="double">
        <color theme="5"/>
      </left>
      <right/>
      <top style="hair">
        <color theme="5"/>
      </top>
      <bottom style="double">
        <color rgb="FFC00000"/>
      </bottom>
      <diagonal/>
    </border>
    <border>
      <left style="hair">
        <color theme="5"/>
      </left>
      <right/>
      <top style="hair">
        <color theme="5"/>
      </top>
      <bottom style="double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5"/>
      </bottom>
      <diagonal/>
    </border>
    <border>
      <left style="thin">
        <color indexed="64"/>
      </left>
      <right style="thin">
        <color indexed="64"/>
      </right>
      <top/>
      <bottom style="hair">
        <color theme="5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hair">
        <color theme="5"/>
      </top>
      <bottom style="hair">
        <color theme="5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theme="5"/>
      </bottom>
      <diagonal/>
    </border>
  </borders>
  <cellStyleXfs count="14">
    <xf numFmtId="0" fontId="0" fillId="0" borderId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1" fillId="0" borderId="0"/>
  </cellStyleXfs>
  <cellXfs count="201">
    <xf numFmtId="0" fontId="0" fillId="0" borderId="0" xfId="0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15" fontId="8" fillId="0" borderId="0" xfId="0" quotePrefix="1" applyNumberFormat="1" applyFont="1" applyBorder="1" applyProtection="1"/>
    <xf numFmtId="0" fontId="7" fillId="0" borderId="0" xfId="0" applyFont="1" applyProtection="1"/>
    <xf numFmtId="0" fontId="8" fillId="4" borderId="3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vertical="center" wrapText="1"/>
    </xf>
    <xf numFmtId="0" fontId="7" fillId="4" borderId="3" xfId="0" applyFont="1" applyFill="1" applyBorder="1" applyAlignment="1" applyProtection="1">
      <alignment vertical="center"/>
    </xf>
    <xf numFmtId="0" fontId="7" fillId="4" borderId="3" xfId="0" applyFont="1" applyFill="1" applyBorder="1" applyAlignment="1" applyProtection="1"/>
    <xf numFmtId="0" fontId="7" fillId="4" borderId="3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Continuous" vertical="distributed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1" fontId="7" fillId="0" borderId="7" xfId="1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Border="1" applyAlignment="1" applyProtection="1">
      <alignment horizontal="center"/>
    </xf>
    <xf numFmtId="0" fontId="8" fillId="0" borderId="7" xfId="1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1" fontId="7" fillId="0" borderId="7" xfId="0" applyNumberFormat="1" applyFont="1" applyBorder="1" applyAlignment="1" applyProtection="1">
      <alignment horizontal="center" vertical="center"/>
    </xf>
    <xf numFmtId="0" fontId="13" fillId="0" borderId="0" xfId="0" applyFont="1" applyProtection="1"/>
    <xf numFmtId="0" fontId="10" fillId="2" borderId="7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1" fontId="7" fillId="2" borderId="7" xfId="0" applyNumberFormat="1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left" vertical="distributed" wrapText="1"/>
    </xf>
    <xf numFmtId="0" fontId="10" fillId="3" borderId="7" xfId="0" applyFont="1" applyFill="1" applyBorder="1" applyAlignment="1" applyProtection="1">
      <alignment horizontal="center" vertical="distributed" wrapText="1"/>
    </xf>
    <xf numFmtId="0" fontId="8" fillId="3" borderId="7" xfId="0" applyFont="1" applyFill="1" applyBorder="1" applyAlignment="1" applyProtection="1">
      <alignment horizontal="center" vertical="center" wrapText="1"/>
    </xf>
    <xf numFmtId="1" fontId="7" fillId="3" borderId="7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vertical="center" wrapText="1"/>
    </xf>
    <xf numFmtId="1" fontId="7" fillId="0" borderId="13" xfId="1" applyNumberFormat="1" applyFon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/>
    </xf>
    <xf numFmtId="1" fontId="7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164" fontId="7" fillId="0" borderId="0" xfId="2" applyFont="1" applyBorder="1" applyAlignment="1" applyProtection="1">
      <alignment horizontal="center" vertical="center"/>
    </xf>
    <xf numFmtId="15" fontId="8" fillId="0" borderId="0" xfId="1" quotePrefix="1" applyNumberFormat="1" applyFont="1" applyFill="1" applyBorder="1" applyAlignment="1" applyProtection="1">
      <alignment horizontal="left" vertical="center"/>
    </xf>
    <xf numFmtId="0" fontId="7" fillId="0" borderId="6" xfId="0" applyFont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Continuous" vertical="distributed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 wrapText="1"/>
    </xf>
    <xf numFmtId="1" fontId="11" fillId="2" borderId="8" xfId="0" applyNumberFormat="1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vertical="center" wrapText="1"/>
    </xf>
    <xf numFmtId="1" fontId="11" fillId="2" borderId="7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7" fillId="0" borderId="0" xfId="0" applyFont="1" applyFill="1" applyBorder="1" applyProtection="1"/>
    <xf numFmtId="164" fontId="7" fillId="0" borderId="11" xfId="2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10" fillId="2" borderId="8" xfId="0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0" fontId="9" fillId="0" borderId="1" xfId="3" applyFont="1" applyFill="1" applyBorder="1" applyAlignment="1" applyProtection="1">
      <alignment horizontal="center" vertical="center" wrapText="1"/>
    </xf>
    <xf numFmtId="1" fontId="14" fillId="0" borderId="7" xfId="1" applyNumberFormat="1" applyFont="1" applyFill="1" applyBorder="1" applyAlignment="1" applyProtection="1">
      <alignment horizontal="center" vertical="center"/>
    </xf>
    <xf numFmtId="1" fontId="7" fillId="2" borderId="8" xfId="0" applyNumberFormat="1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left" vertical="distributed" wrapText="1"/>
    </xf>
    <xf numFmtId="0" fontId="10" fillId="3" borderId="13" xfId="0" applyFont="1" applyFill="1" applyBorder="1" applyAlignment="1" applyProtection="1">
      <alignment horizontal="center" vertical="distributed" wrapText="1"/>
    </xf>
    <xf numFmtId="1" fontId="7" fillId="0" borderId="13" xfId="0" applyNumberFormat="1" applyFont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/>
    </xf>
    <xf numFmtId="1" fontId="8" fillId="0" borderId="5" xfId="1" applyNumberFormat="1" applyFont="1" applyFill="1" applyBorder="1" applyAlignment="1" applyProtection="1">
      <alignment horizontal="center" vertical="center"/>
    </xf>
    <xf numFmtId="0" fontId="8" fillId="0" borderId="1" xfId="3" applyFont="1" applyFill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4" fillId="0" borderId="0" xfId="0" applyFont="1"/>
    <xf numFmtId="0" fontId="4" fillId="0" borderId="16" xfId="0" applyFont="1" applyBorder="1"/>
    <xf numFmtId="0" fontId="16" fillId="0" borderId="16" xfId="0" applyFont="1" applyBorder="1" applyAlignment="1">
      <alignment horizontal="center" vertical="center"/>
    </xf>
    <xf numFmtId="0" fontId="0" fillId="0" borderId="16" xfId="0" applyBorder="1"/>
    <xf numFmtId="10" fontId="16" fillId="0" borderId="16" xfId="0" applyNumberFormat="1" applyFont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10" fontId="0" fillId="0" borderId="16" xfId="5" applyNumberFormat="1" applyFont="1" applyBorder="1"/>
    <xf numFmtId="10" fontId="16" fillId="0" borderId="16" xfId="0" applyNumberFormat="1" applyFont="1" applyBorder="1"/>
    <xf numFmtId="9" fontId="0" fillId="0" borderId="0" xfId="5" applyFont="1"/>
    <xf numFmtId="9" fontId="0" fillId="0" borderId="0" xfId="0" applyNumberFormat="1"/>
    <xf numFmtId="10" fontId="0" fillId="0" borderId="0" xfId="0" applyNumberFormat="1"/>
    <xf numFmtId="165" fontId="7" fillId="0" borderId="0" xfId="0" applyNumberFormat="1" applyFont="1" applyProtection="1"/>
    <xf numFmtId="9" fontId="7" fillId="0" borderId="0" xfId="5" applyFont="1" applyProtection="1"/>
    <xf numFmtId="164" fontId="7" fillId="0" borderId="0" xfId="2" applyFont="1" applyProtection="1"/>
    <xf numFmtId="43" fontId="7" fillId="0" borderId="0" xfId="0" applyNumberFormat="1" applyFont="1" applyFill="1" applyProtection="1"/>
    <xf numFmtId="164" fontId="7" fillId="0" borderId="14" xfId="2" applyFont="1" applyFill="1" applyBorder="1" applyAlignment="1" applyProtection="1">
      <alignment horizontal="center" vertical="center"/>
    </xf>
    <xf numFmtId="164" fontId="7" fillId="0" borderId="15" xfId="2" applyFont="1" applyFill="1" applyBorder="1" applyAlignment="1" applyProtection="1">
      <alignment horizontal="center" vertical="center"/>
    </xf>
    <xf numFmtId="164" fontId="7" fillId="0" borderId="12" xfId="2" applyFont="1" applyFill="1" applyBorder="1" applyAlignment="1" applyProtection="1">
      <alignment horizontal="center" vertical="center"/>
    </xf>
    <xf numFmtId="164" fontId="7" fillId="0" borderId="9" xfId="2" applyFont="1" applyFill="1" applyBorder="1" applyAlignment="1" applyProtection="1">
      <alignment horizontal="center" vertical="center"/>
    </xf>
    <xf numFmtId="164" fontId="7" fillId="0" borderId="17" xfId="2" applyFont="1" applyFill="1" applyBorder="1" applyAlignment="1" applyProtection="1">
      <alignment horizontal="center" vertical="center"/>
    </xf>
    <xf numFmtId="164" fontId="7" fillId="0" borderId="18" xfId="2" applyFont="1" applyFill="1" applyBorder="1" applyAlignment="1" applyProtection="1">
      <alignment horizontal="center" vertical="center"/>
    </xf>
    <xf numFmtId="164" fontId="7" fillId="0" borderId="19" xfId="2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 wrapText="1"/>
    </xf>
    <xf numFmtId="166" fontId="7" fillId="0" borderId="21" xfId="2" applyNumberFormat="1" applyFont="1" applyFill="1" applyBorder="1" applyAlignment="1" applyProtection="1">
      <alignment horizontal="center" vertical="center"/>
    </xf>
    <xf numFmtId="10" fontId="7" fillId="0" borderId="21" xfId="5" applyNumberFormat="1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vertical="center" wrapText="1"/>
    </xf>
    <xf numFmtId="0" fontId="19" fillId="3" borderId="7" xfId="0" applyFont="1" applyFill="1" applyBorder="1" applyAlignment="1" applyProtection="1">
      <alignment horizontal="center" vertical="center"/>
    </xf>
    <xf numFmtId="0" fontId="19" fillId="0" borderId="13" xfId="1" applyFont="1" applyFill="1" applyBorder="1" applyAlignment="1" applyProtection="1">
      <alignment horizontal="center" vertical="center"/>
    </xf>
    <xf numFmtId="0" fontId="10" fillId="6" borderId="7" xfId="0" applyFont="1" applyFill="1" applyBorder="1" applyAlignment="1" applyProtection="1">
      <alignment horizontal="center" vertical="center" wrapText="1"/>
    </xf>
    <xf numFmtId="0" fontId="19" fillId="3" borderId="7" xfId="1" applyFont="1" applyFill="1" applyBorder="1" applyAlignment="1" applyProtection="1">
      <alignment horizontal="center" vertical="center"/>
    </xf>
    <xf numFmtId="1" fontId="14" fillId="3" borderId="7" xfId="1" applyNumberFormat="1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vertical="center" wrapText="1"/>
    </xf>
    <xf numFmtId="1" fontId="7" fillId="3" borderId="7" xfId="1" applyNumberFormat="1" applyFont="1" applyFill="1" applyBorder="1" applyAlignment="1" applyProtection="1">
      <alignment horizontal="center" vertical="center"/>
    </xf>
    <xf numFmtId="1" fontId="14" fillId="0" borderId="13" xfId="1" applyNumberFormat="1" applyFont="1" applyFill="1" applyBorder="1" applyAlignment="1" applyProtection="1">
      <alignment horizontal="center" vertical="center"/>
    </xf>
    <xf numFmtId="10" fontId="7" fillId="0" borderId="0" xfId="5" applyNumberFormat="1" applyFont="1" applyBorder="1" applyProtection="1"/>
    <xf numFmtId="10" fontId="13" fillId="0" borderId="0" xfId="0" applyNumberFormat="1" applyFont="1" applyProtection="1"/>
    <xf numFmtId="0" fontId="21" fillId="8" borderId="0" xfId="0" applyFont="1" applyFill="1" applyProtection="1"/>
    <xf numFmtId="1" fontId="21" fillId="8" borderId="8" xfId="0" applyNumberFormat="1" applyFont="1" applyFill="1" applyBorder="1" applyAlignment="1" applyProtection="1">
      <alignment horizontal="center" vertical="center"/>
    </xf>
    <xf numFmtId="164" fontId="21" fillId="8" borderId="14" xfId="2" applyFont="1" applyFill="1" applyBorder="1" applyAlignment="1" applyProtection="1">
      <alignment horizontal="center" vertical="center"/>
    </xf>
    <xf numFmtId="164" fontId="21" fillId="8" borderId="15" xfId="2" applyFont="1" applyFill="1" applyBorder="1" applyAlignment="1" applyProtection="1">
      <alignment horizontal="center" vertical="center"/>
    </xf>
    <xf numFmtId="1" fontId="8" fillId="0" borderId="4" xfId="1" applyNumberFormat="1" applyFont="1" applyFill="1" applyBorder="1" applyAlignment="1" applyProtection="1">
      <alignment horizontal="center" vertical="center"/>
    </xf>
    <xf numFmtId="166" fontId="7" fillId="0" borderId="44" xfId="2" applyNumberFormat="1" applyFont="1" applyFill="1" applyBorder="1" applyAlignment="1" applyProtection="1">
      <alignment horizontal="center" vertical="center"/>
    </xf>
    <xf numFmtId="10" fontId="7" fillId="0" borderId="44" xfId="5" applyNumberFormat="1" applyFont="1" applyFill="1" applyBorder="1" applyAlignment="1" applyProtection="1">
      <alignment horizontal="center" vertical="center"/>
    </xf>
    <xf numFmtId="166" fontId="7" fillId="0" borderId="45" xfId="2" applyNumberFormat="1" applyFont="1" applyFill="1" applyBorder="1" applyAlignment="1" applyProtection="1">
      <alignment horizontal="center" vertical="center"/>
    </xf>
    <xf numFmtId="10" fontId="7" fillId="0" borderId="45" xfId="5" applyNumberFormat="1" applyFont="1" applyFill="1" applyBorder="1" applyAlignment="1" applyProtection="1">
      <alignment horizontal="center" vertical="center"/>
    </xf>
    <xf numFmtId="0" fontId="20" fillId="0" borderId="22" xfId="13" applyFont="1" applyBorder="1" applyAlignment="1"/>
    <xf numFmtId="0" fontId="20" fillId="0" borderId="23" xfId="13" applyFont="1" applyBorder="1" applyAlignment="1"/>
    <xf numFmtId="0" fontId="20" fillId="0" borderId="24" xfId="13" applyFont="1" applyBorder="1" applyAlignment="1"/>
    <xf numFmtId="0" fontId="1" fillId="0" borderId="0" xfId="13" applyAlignment="1"/>
    <xf numFmtId="0" fontId="20" fillId="7" borderId="25" xfId="13" applyFont="1" applyFill="1" applyBorder="1" applyAlignment="1"/>
    <xf numFmtId="0" fontId="20" fillId="0" borderId="26" xfId="13" applyFont="1" applyBorder="1" applyAlignment="1"/>
    <xf numFmtId="0" fontId="20" fillId="0" borderId="27" xfId="13" applyFont="1" applyBorder="1" applyAlignment="1"/>
    <xf numFmtId="0" fontId="20" fillId="0" borderId="28" xfId="13" applyFont="1" applyBorder="1" applyAlignment="1"/>
    <xf numFmtId="0" fontId="20" fillId="7" borderId="29" xfId="13" applyFont="1" applyFill="1" applyBorder="1" applyAlignment="1"/>
    <xf numFmtId="0" fontId="20" fillId="0" borderId="30" xfId="13" applyFont="1" applyBorder="1" applyAlignment="1"/>
    <xf numFmtId="0" fontId="20" fillId="7" borderId="31" xfId="13" applyFont="1" applyFill="1" applyBorder="1" applyAlignment="1"/>
    <xf numFmtId="0" fontId="20" fillId="0" borderId="32" xfId="13" applyFont="1" applyBorder="1" applyAlignment="1"/>
    <xf numFmtId="0" fontId="20" fillId="0" borderId="33" xfId="13" applyFont="1" applyBorder="1" applyAlignment="1"/>
    <xf numFmtId="0" fontId="20" fillId="0" borderId="34" xfId="13" applyFont="1" applyBorder="1" applyAlignment="1"/>
    <xf numFmtId="0" fontId="20" fillId="8" borderId="35" xfId="13" applyFont="1" applyFill="1" applyBorder="1" applyAlignment="1"/>
    <xf numFmtId="0" fontId="20" fillId="8" borderId="36" xfId="13" applyFont="1" applyFill="1" applyBorder="1" applyAlignment="1"/>
    <xf numFmtId="0" fontId="20" fillId="8" borderId="37" xfId="13" applyFont="1" applyFill="1" applyBorder="1" applyAlignment="1"/>
    <xf numFmtId="0" fontId="20" fillId="9" borderId="38" xfId="13" applyFont="1" applyFill="1" applyBorder="1" applyAlignment="1"/>
    <xf numFmtId="0" fontId="20" fillId="9" borderId="38" xfId="13" applyFont="1" applyFill="1" applyBorder="1" applyAlignment="1">
      <alignment horizontal="center"/>
    </xf>
    <xf numFmtId="0" fontId="20" fillId="7" borderId="38" xfId="13" applyFont="1" applyFill="1" applyBorder="1" applyAlignment="1"/>
    <xf numFmtId="0" fontId="20" fillId="7" borderId="38" xfId="13" applyFont="1" applyFill="1" applyBorder="1" applyAlignment="1">
      <alignment horizontal="center"/>
    </xf>
    <xf numFmtId="0" fontId="20" fillId="10" borderId="35" xfId="13" applyFont="1" applyFill="1" applyBorder="1" applyAlignment="1"/>
    <xf numFmtId="0" fontId="20" fillId="10" borderId="36" xfId="13" applyFont="1" applyFill="1" applyBorder="1" applyAlignment="1"/>
    <xf numFmtId="0" fontId="20" fillId="10" borderId="37" xfId="13" applyFont="1" applyFill="1" applyBorder="1" applyAlignment="1"/>
    <xf numFmtId="0" fontId="20" fillId="11" borderId="35" xfId="13" applyFont="1" applyFill="1" applyBorder="1" applyAlignment="1"/>
    <xf numFmtId="0" fontId="20" fillId="11" borderId="36" xfId="13" applyFont="1" applyFill="1" applyBorder="1" applyAlignment="1"/>
    <xf numFmtId="0" fontId="20" fillId="11" borderId="37" xfId="13" applyFont="1" applyFill="1" applyBorder="1" applyAlignment="1"/>
    <xf numFmtId="0" fontId="20" fillId="12" borderId="35" xfId="13" applyFont="1" applyFill="1" applyBorder="1" applyAlignment="1"/>
    <xf numFmtId="0" fontId="20" fillId="12" borderId="36" xfId="13" applyFont="1" applyFill="1" applyBorder="1" applyAlignment="1"/>
    <xf numFmtId="0" fontId="20" fillId="12" borderId="37" xfId="13" applyFont="1" applyFill="1" applyBorder="1" applyAlignment="1"/>
    <xf numFmtId="0" fontId="20" fillId="13" borderId="35" xfId="13" applyFont="1" applyFill="1" applyBorder="1" applyAlignment="1"/>
    <xf numFmtId="0" fontId="20" fillId="13" borderId="36" xfId="13" applyFont="1" applyFill="1" applyBorder="1" applyAlignment="1"/>
    <xf numFmtId="0" fontId="20" fillId="13" borderId="37" xfId="13" applyFont="1" applyFill="1" applyBorder="1" applyAlignment="1"/>
    <xf numFmtId="167" fontId="20" fillId="8" borderId="38" xfId="13" applyNumberFormat="1" applyFont="1" applyFill="1" applyBorder="1" applyAlignment="1"/>
    <xf numFmtId="167" fontId="20" fillId="8" borderId="35" xfId="13" applyNumberFormat="1" applyFont="1" applyFill="1" applyBorder="1" applyAlignment="1"/>
    <xf numFmtId="167" fontId="20" fillId="8" borderId="37" xfId="13" applyNumberFormat="1" applyFont="1" applyFill="1" applyBorder="1" applyAlignment="1"/>
    <xf numFmtId="0" fontId="20" fillId="9" borderId="35" xfId="13" applyFont="1" applyFill="1" applyBorder="1" applyAlignment="1"/>
    <xf numFmtId="0" fontId="20" fillId="9" borderId="37" xfId="13" applyFont="1" applyFill="1" applyBorder="1" applyAlignment="1"/>
    <xf numFmtId="0" fontId="20" fillId="9" borderId="39" xfId="13" applyFont="1" applyFill="1" applyBorder="1" applyAlignment="1"/>
    <xf numFmtId="0" fontId="20" fillId="9" borderId="39" xfId="13" applyFont="1" applyFill="1" applyBorder="1" applyAlignment="1">
      <alignment horizontal="center"/>
    </xf>
    <xf numFmtId="0" fontId="20" fillId="7" borderId="39" xfId="13" applyFont="1" applyFill="1" applyBorder="1" applyAlignment="1"/>
    <xf numFmtId="0" fontId="20" fillId="7" borderId="39" xfId="13" applyFont="1" applyFill="1" applyBorder="1" applyAlignment="1">
      <alignment horizontal="center"/>
    </xf>
    <xf numFmtId="0" fontId="20" fillId="10" borderId="38" xfId="13" applyFont="1" applyFill="1" applyBorder="1" applyAlignment="1">
      <alignment horizontal="center"/>
    </xf>
    <xf numFmtId="0" fontId="20" fillId="11" borderId="38" xfId="13" applyFont="1" applyFill="1" applyBorder="1" applyAlignment="1">
      <alignment horizontal="center"/>
    </xf>
    <xf numFmtId="0" fontId="20" fillId="12" borderId="38" xfId="13" applyFont="1" applyFill="1" applyBorder="1" applyAlignment="1">
      <alignment horizontal="center"/>
    </xf>
    <xf numFmtId="0" fontId="20" fillId="13" borderId="38" xfId="13" applyFont="1" applyFill="1" applyBorder="1" applyAlignment="1">
      <alignment horizontal="center"/>
    </xf>
    <xf numFmtId="167" fontId="20" fillId="8" borderId="39" xfId="13" applyNumberFormat="1" applyFont="1" applyFill="1" applyBorder="1" applyAlignment="1"/>
    <xf numFmtId="0" fontId="20" fillId="8" borderId="38" xfId="13" applyFont="1" applyFill="1" applyBorder="1" applyAlignment="1">
      <alignment horizontal="center"/>
    </xf>
    <xf numFmtId="0" fontId="20" fillId="9" borderId="40" xfId="13" applyFont="1" applyFill="1" applyBorder="1" applyAlignment="1"/>
    <xf numFmtId="0" fontId="20" fillId="9" borderId="40" xfId="13" applyFont="1" applyFill="1" applyBorder="1" applyAlignment="1">
      <alignment horizontal="center"/>
    </xf>
    <xf numFmtId="0" fontId="20" fillId="7" borderId="40" xfId="13" applyFont="1" applyFill="1" applyBorder="1" applyAlignment="1"/>
    <xf numFmtId="0" fontId="20" fillId="7" borderId="40" xfId="13" applyFont="1" applyFill="1" applyBorder="1" applyAlignment="1">
      <alignment horizontal="center"/>
    </xf>
    <xf numFmtId="0" fontId="20" fillId="10" borderId="40" xfId="13" applyFont="1" applyFill="1" applyBorder="1" applyAlignment="1">
      <alignment horizontal="center"/>
    </xf>
    <xf numFmtId="0" fontId="20" fillId="11" borderId="40" xfId="13" applyFont="1" applyFill="1" applyBorder="1" applyAlignment="1">
      <alignment horizontal="center"/>
    </xf>
    <xf numFmtId="0" fontId="20" fillId="12" borderId="40" xfId="13" applyFont="1" applyFill="1" applyBorder="1" applyAlignment="1">
      <alignment horizontal="center"/>
    </xf>
    <xf numFmtId="0" fontId="20" fillId="13" borderId="40" xfId="13" applyFont="1" applyFill="1" applyBorder="1" applyAlignment="1">
      <alignment horizontal="center"/>
    </xf>
    <xf numFmtId="167" fontId="20" fillId="8" borderId="40" xfId="13" applyNumberFormat="1" applyFont="1" applyFill="1" applyBorder="1" applyAlignment="1"/>
    <xf numFmtId="0" fontId="20" fillId="8" borderId="40" xfId="13" applyFont="1" applyFill="1" applyBorder="1" applyAlignment="1">
      <alignment horizontal="center"/>
    </xf>
    <xf numFmtId="168" fontId="1" fillId="0" borderId="38" xfId="13" applyNumberFormat="1" applyBorder="1" applyAlignment="1"/>
    <xf numFmtId="169" fontId="1" fillId="0" borderId="38" xfId="13" applyNumberFormat="1" applyBorder="1" applyAlignment="1"/>
    <xf numFmtId="170" fontId="1" fillId="0" borderId="38" xfId="13" applyNumberFormat="1" applyBorder="1" applyAlignment="1"/>
    <xf numFmtId="0" fontId="1" fillId="0" borderId="38" xfId="13" applyBorder="1" applyAlignment="1"/>
    <xf numFmtId="0" fontId="1" fillId="0" borderId="41" xfId="13" applyBorder="1" applyAlignment="1">
      <alignment horizontal="center"/>
    </xf>
    <xf numFmtId="0" fontId="1" fillId="0" borderId="41" xfId="13" applyBorder="1" applyAlignment="1">
      <alignment horizontal="right"/>
    </xf>
    <xf numFmtId="4" fontId="1" fillId="0" borderId="41" xfId="13" applyNumberFormat="1" applyBorder="1" applyAlignment="1">
      <alignment horizontal="right"/>
    </xf>
    <xf numFmtId="168" fontId="1" fillId="0" borderId="39" xfId="13" applyNumberFormat="1" applyBorder="1" applyAlignment="1"/>
    <xf numFmtId="169" fontId="1" fillId="0" borderId="39" xfId="13" applyNumberFormat="1" applyBorder="1" applyAlignment="1"/>
    <xf numFmtId="170" fontId="1" fillId="0" borderId="39" xfId="13" applyNumberFormat="1" applyBorder="1" applyAlignment="1"/>
    <xf numFmtId="0" fontId="1" fillId="0" borderId="39" xfId="13" applyBorder="1" applyAlignment="1"/>
    <xf numFmtId="168" fontId="1" fillId="0" borderId="40" xfId="13" applyNumberFormat="1" applyBorder="1" applyAlignment="1"/>
    <xf numFmtId="169" fontId="1" fillId="0" borderId="40" xfId="13" applyNumberFormat="1" applyBorder="1" applyAlignment="1"/>
    <xf numFmtId="170" fontId="1" fillId="0" borderId="40" xfId="13" applyNumberFormat="1" applyBorder="1" applyAlignment="1"/>
    <xf numFmtId="0" fontId="1" fillId="0" borderId="40" xfId="13" applyBorder="1" applyAlignment="1"/>
    <xf numFmtId="168" fontId="1" fillId="0" borderId="41" xfId="13" applyNumberFormat="1" applyBorder="1" applyAlignment="1"/>
    <xf numFmtId="169" fontId="1" fillId="0" borderId="41" xfId="13" applyNumberFormat="1" applyBorder="1" applyAlignment="1"/>
    <xf numFmtId="170" fontId="1" fillId="0" borderId="41" xfId="13" applyNumberFormat="1" applyBorder="1" applyAlignment="1"/>
    <xf numFmtId="0" fontId="1" fillId="0" borderId="41" xfId="13" applyBorder="1" applyAlignment="1"/>
    <xf numFmtId="14" fontId="1" fillId="0" borderId="41" xfId="13" applyNumberFormat="1" applyBorder="1" applyAlignment="1"/>
    <xf numFmtId="4" fontId="1" fillId="0" borderId="38" xfId="13" applyNumberFormat="1" applyBorder="1" applyAlignment="1"/>
    <xf numFmtId="4" fontId="1" fillId="0" borderId="39" xfId="13" applyNumberFormat="1" applyBorder="1" applyAlignment="1"/>
    <xf numFmtId="4" fontId="1" fillId="0" borderId="40" xfId="13" applyNumberFormat="1" applyBorder="1" applyAlignment="1"/>
    <xf numFmtId="0" fontId="20" fillId="0" borderId="41" xfId="13" applyFont="1" applyBorder="1" applyAlignment="1"/>
    <xf numFmtId="0" fontId="1" fillId="0" borderId="42" xfId="13" applyBorder="1" applyAlignment="1"/>
    <xf numFmtId="0" fontId="1" fillId="0" borderId="43" xfId="13" applyBorder="1" applyAlignment="1"/>
  </cellXfs>
  <cellStyles count="14">
    <cellStyle name="Normal" xfId="0" builtinId="0"/>
    <cellStyle name="Normal 2" xfId="6" xr:uid="{00000000-0005-0000-0000-000001000000}"/>
    <cellStyle name="Normal 2 2" xfId="12" xr:uid="{00000000-0005-0000-0000-000002000000}"/>
    <cellStyle name="Normal 3" xfId="3" xr:uid="{00000000-0005-0000-0000-000003000000}"/>
    <cellStyle name="Normal 4" xfId="9" xr:uid="{00000000-0005-0000-0000-000004000000}"/>
    <cellStyle name="Normal 5" xfId="7" xr:uid="{00000000-0005-0000-0000-000005000000}"/>
    <cellStyle name="Normal 6" xfId="13" xr:uid="{00000000-0005-0000-0000-000006000000}"/>
    <cellStyle name="Normal_Plan1" xfId="1" xr:uid="{00000000-0005-0000-0000-000007000000}"/>
    <cellStyle name="Porcentagem" xfId="5" builtinId="5"/>
    <cellStyle name="Porcentagem 2" xfId="11" xr:uid="{00000000-0005-0000-0000-000009000000}"/>
    <cellStyle name="Separador de milhares 2 2" xfId="4" xr:uid="{00000000-0005-0000-0000-00000A000000}"/>
    <cellStyle name="Vírgula" xfId="2" builtinId="3"/>
    <cellStyle name="Vírgula 2" xfId="10" xr:uid="{00000000-0005-0000-0000-00000C000000}"/>
    <cellStyle name="Vírgula 3" xfId="8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148167</xdr:colOff>
      <xdr:row>1</xdr:row>
      <xdr:rowOff>107755</xdr:rowOff>
    </xdr:from>
    <xdr:to>
      <xdr:col>24</xdr:col>
      <xdr:colOff>905934</xdr:colOff>
      <xdr:row>1</xdr:row>
      <xdr:rowOff>452443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790" t="14047" r="10630" b="25698"/>
        <a:stretch>
          <a:fillRect/>
        </a:stretch>
      </xdr:blipFill>
      <xdr:spPr bwMode="auto">
        <a:xfrm>
          <a:off x="22098000" y="277088"/>
          <a:ext cx="757767" cy="344688"/>
        </a:xfrm>
        <a:prstGeom prst="rect">
          <a:avLst/>
        </a:prstGeom>
        <a:noFill/>
        <a:ln w="12700" cap="flat" cmpd="sng">
          <a:noFill/>
          <a:prstDash val="solid"/>
          <a:miter lim="800000"/>
          <a:headEnd/>
          <a:tailEnd/>
        </a:ln>
        <a:effectLst>
          <a:reflection blurRad="6350" stA="52000" endA="300" endPos="35000" dir="5400000" sy="-100000" algn="bl" rotWithShape="0"/>
        </a:effectLst>
      </xdr:spPr>
    </xdr:pic>
    <xdr:clientData/>
  </xdr:twoCellAnchor>
  <xdr:twoCellAnchor editAs="oneCell">
    <xdr:from>
      <xdr:col>1</xdr:col>
      <xdr:colOff>179917</xdr:colOff>
      <xdr:row>1</xdr:row>
      <xdr:rowOff>105833</xdr:rowOff>
    </xdr:from>
    <xdr:to>
      <xdr:col>1</xdr:col>
      <xdr:colOff>1068700</xdr:colOff>
      <xdr:row>1</xdr:row>
      <xdr:rowOff>510117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790" t="14047" r="10630" b="25698"/>
        <a:stretch>
          <a:fillRect/>
        </a:stretch>
      </xdr:blipFill>
      <xdr:spPr bwMode="auto">
        <a:xfrm>
          <a:off x="328084" y="275166"/>
          <a:ext cx="888783" cy="404284"/>
        </a:xfrm>
        <a:prstGeom prst="rect">
          <a:avLst/>
        </a:prstGeom>
        <a:noFill/>
        <a:ln w="12700" cap="flat" cmpd="sng">
          <a:noFill/>
          <a:prstDash val="solid"/>
          <a:miter lim="800000"/>
          <a:headEnd/>
          <a:tailEnd/>
        </a:ln>
        <a:effectLst>
          <a:reflection blurRad="6350" stA="52000" endA="300" endPos="3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1</xdr:row>
      <xdr:rowOff>93133</xdr:rowOff>
    </xdr:from>
    <xdr:to>
      <xdr:col>1</xdr:col>
      <xdr:colOff>1104683</xdr:colOff>
      <xdr:row>1</xdr:row>
      <xdr:rowOff>497417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790" t="14047" r="10630" b="25698"/>
        <a:stretch>
          <a:fillRect/>
        </a:stretch>
      </xdr:blipFill>
      <xdr:spPr bwMode="auto">
        <a:xfrm>
          <a:off x="321733" y="167216"/>
          <a:ext cx="888783" cy="404284"/>
        </a:xfrm>
        <a:prstGeom prst="rect">
          <a:avLst/>
        </a:prstGeom>
        <a:noFill/>
        <a:ln w="12700" cap="flat" cmpd="sng">
          <a:noFill/>
          <a:prstDash val="solid"/>
          <a:miter lim="800000"/>
          <a:headEnd/>
          <a:tailEnd/>
        </a:ln>
        <a:effectLst>
          <a:reflection blurRad="6350" stA="52000" endA="300" endPos="35000" dir="5400000" sy="-100000" algn="bl" rotWithShape="0"/>
        </a:effectLst>
      </xdr:spPr>
    </xdr:pic>
    <xdr:clientData/>
  </xdr:twoCellAnchor>
  <xdr:twoCellAnchor editAs="oneCell">
    <xdr:from>
      <xdr:col>27</xdr:col>
      <xdr:colOff>0</xdr:colOff>
      <xdr:row>1</xdr:row>
      <xdr:rowOff>136878</xdr:rowOff>
    </xdr:from>
    <xdr:to>
      <xdr:col>28</xdr:col>
      <xdr:colOff>243418</xdr:colOff>
      <xdr:row>1</xdr:row>
      <xdr:rowOff>526819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790" t="14047" r="10630" b="25698"/>
        <a:stretch>
          <a:fillRect/>
        </a:stretch>
      </xdr:blipFill>
      <xdr:spPr bwMode="auto">
        <a:xfrm>
          <a:off x="20161251" y="189795"/>
          <a:ext cx="857251" cy="389941"/>
        </a:xfrm>
        <a:prstGeom prst="rect">
          <a:avLst/>
        </a:prstGeom>
        <a:noFill/>
        <a:ln w="12700" cap="flat" cmpd="sng">
          <a:noFill/>
          <a:prstDash val="solid"/>
          <a:miter lim="800000"/>
          <a:headEnd/>
          <a:tailEnd/>
        </a:ln>
        <a:effectLst>
          <a:reflection blurRad="6350" stA="52000" endA="300" endPos="35000" dir="5400000" sy="-100000" algn="bl" rotWithShape="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1601132\AppData\Local\Microsoft\Windows\INetCache\IE\Q7390LVM\Planilh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</sheetNames>
    <sheetDataSet>
      <sheetData sheetId="0" refreshError="1">
        <row r="17">
          <cell r="E17">
            <v>521902902169412</v>
          </cell>
          <cell r="F17" t="str">
            <v>ADACNE</v>
          </cell>
          <cell r="G17" t="str">
            <v>1.0 MG/G GEL CT BG PLAS LAM X 30 G</v>
          </cell>
          <cell r="H17" t="str">
            <v>Gel</v>
          </cell>
          <cell r="I17">
            <v>1</v>
          </cell>
          <cell r="J17" t="str">
            <v>BISNAGA</v>
          </cell>
          <cell r="K17">
            <v>30</v>
          </cell>
          <cell r="L17" t="str">
            <v>G</v>
          </cell>
          <cell r="M17" t="str">
            <v>Conformidade</v>
          </cell>
          <cell r="N17">
            <v>2</v>
          </cell>
          <cell r="O17" t="str">
            <v>Tarja Vermelha</v>
          </cell>
          <cell r="P17" t="str">
            <v>Não</v>
          </cell>
          <cell r="Q17" t="str">
            <v>Não</v>
          </cell>
          <cell r="R17" t="str">
            <v>Não</v>
          </cell>
          <cell r="S17" t="str">
            <v>N</v>
          </cell>
          <cell r="U17" t="str">
            <v>Similar</v>
          </cell>
          <cell r="V17" t="str">
            <v>Monitorado</v>
          </cell>
          <cell r="X17" t="str">
            <v>106685-40-9</v>
          </cell>
          <cell r="AA17" t="str">
            <v>MG/G</v>
          </cell>
          <cell r="AB17">
            <v>410</v>
          </cell>
          <cell r="AC17" t="str">
            <v>243 - ANTIACNEICOS TÓPICOS</v>
          </cell>
          <cell r="AD17" t="str">
            <v>N</v>
          </cell>
          <cell r="AE17" t="str">
            <v>N</v>
          </cell>
          <cell r="AF17">
            <v>0</v>
          </cell>
          <cell r="AG17" t="str">
            <v>N</v>
          </cell>
          <cell r="AH17">
            <v>0</v>
          </cell>
          <cell r="AI17">
            <v>25.35</v>
          </cell>
          <cell r="AJ17">
            <v>27.1</v>
          </cell>
          <cell r="AK17">
            <v>0</v>
          </cell>
          <cell r="AL17">
            <v>27.49</v>
          </cell>
          <cell r="AM17">
            <v>27.88</v>
          </cell>
          <cell r="AN17">
            <v>0</v>
          </cell>
          <cell r="AO17">
            <v>23.6</v>
          </cell>
          <cell r="AP17">
            <v>0</v>
          </cell>
          <cell r="AQ17">
            <v>33.86</v>
          </cell>
          <cell r="AR17">
            <v>36.119999999999997</v>
          </cell>
          <cell r="AS17">
            <v>0</v>
          </cell>
          <cell r="AT17">
            <v>36.619999999999997</v>
          </cell>
          <cell r="AU17">
            <v>37.130000000000003</v>
          </cell>
          <cell r="AV17">
            <v>0</v>
          </cell>
          <cell r="AW17">
            <v>32.630000000000003</v>
          </cell>
          <cell r="AX17">
            <v>0</v>
          </cell>
          <cell r="AY17">
            <v>25.98</v>
          </cell>
          <cell r="AZ17">
            <v>27.78</v>
          </cell>
          <cell r="BA17">
            <v>27.97</v>
          </cell>
          <cell r="BB17">
            <v>28.17</v>
          </cell>
          <cell r="BC17">
            <v>0</v>
          </cell>
          <cell r="BD17">
            <v>28.98</v>
          </cell>
          <cell r="BE17">
            <v>24.18</v>
          </cell>
          <cell r="BF17">
            <v>0</v>
          </cell>
          <cell r="BG17">
            <v>34.700000000000003</v>
          </cell>
          <cell r="BH17">
            <v>37.03</v>
          </cell>
          <cell r="BI17">
            <v>37.270000000000003</v>
          </cell>
          <cell r="BJ17">
            <v>37.53</v>
          </cell>
          <cell r="BK17">
            <v>0</v>
          </cell>
          <cell r="BL17">
            <v>38.57</v>
          </cell>
          <cell r="BM17">
            <v>33.43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 t="str">
            <v>DISTRIBUIDOR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2956</v>
          </cell>
          <cell r="DH17">
            <v>64835.65</v>
          </cell>
          <cell r="DI17">
            <v>4540</v>
          </cell>
          <cell r="DJ17">
            <v>97347.3</v>
          </cell>
          <cell r="DK17">
            <v>3484</v>
          </cell>
          <cell r="DL17">
            <v>74912.479999999996</v>
          </cell>
          <cell r="DM17">
            <v>4670</v>
          </cell>
          <cell r="DN17">
            <v>101060.13</v>
          </cell>
          <cell r="DO17">
            <v>4877</v>
          </cell>
          <cell r="DP17">
            <v>106356.45</v>
          </cell>
          <cell r="DQ17">
            <v>4293</v>
          </cell>
          <cell r="DR17">
            <v>90361.43</v>
          </cell>
          <cell r="DS17">
            <v>24820</v>
          </cell>
          <cell r="DT17">
            <v>534873.43999999994</v>
          </cell>
          <cell r="DU17">
            <v>2.4700000000000002</v>
          </cell>
          <cell r="DV17">
            <v>2.4700000000000002</v>
          </cell>
        </row>
        <row r="18">
          <cell r="CT18" t="str">
            <v>FARMÁCIAS E DROGARIAS PRIVADAS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2396</v>
          </cell>
          <cell r="DH18">
            <v>51443.69</v>
          </cell>
          <cell r="DI18">
            <v>1739</v>
          </cell>
          <cell r="DJ18">
            <v>36976.35</v>
          </cell>
          <cell r="DK18">
            <v>2209</v>
          </cell>
          <cell r="DL18">
            <v>46900.32</v>
          </cell>
          <cell r="DM18">
            <v>1620</v>
          </cell>
          <cell r="DN18">
            <v>34578.43</v>
          </cell>
          <cell r="DO18">
            <v>1254</v>
          </cell>
          <cell r="DP18">
            <v>27446.77</v>
          </cell>
          <cell r="DQ18">
            <v>2615</v>
          </cell>
          <cell r="DR18">
            <v>56124.7</v>
          </cell>
          <cell r="DS18">
            <v>11833</v>
          </cell>
          <cell r="DT18">
            <v>253470.26</v>
          </cell>
        </row>
        <row r="19">
          <cell r="CT19" t="str">
            <v>OUTROS DESTINATÁRIOS, NÃO PREVISTOS NAS HIPÓTESES ACIMA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100</v>
          </cell>
          <cell r="DH19">
            <v>2155.5300000000002</v>
          </cell>
          <cell r="DI19">
            <v>160</v>
          </cell>
          <cell r="DJ19">
            <v>3448.84</v>
          </cell>
          <cell r="DK19">
            <v>120</v>
          </cell>
          <cell r="DL19">
            <v>2586.66</v>
          </cell>
          <cell r="DM19">
            <v>120</v>
          </cell>
          <cell r="DN19">
            <v>2530.4</v>
          </cell>
          <cell r="DO19">
            <v>80</v>
          </cell>
          <cell r="DP19">
            <v>1724.43</v>
          </cell>
          <cell r="DQ19">
            <v>120</v>
          </cell>
          <cell r="DR19">
            <v>2530.4</v>
          </cell>
          <cell r="DS19">
            <v>700</v>
          </cell>
          <cell r="DT19">
            <v>14976.26</v>
          </cell>
        </row>
        <row r="20">
          <cell r="CT20" t="str">
            <v>ESTABELECIMENTO PRIVADO DE SAÚDE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44</v>
          </cell>
          <cell r="DH20">
            <v>938.13</v>
          </cell>
          <cell r="DI20">
            <v>12</v>
          </cell>
          <cell r="DJ20">
            <v>255.85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8</v>
          </cell>
          <cell r="DR20">
            <v>168.7</v>
          </cell>
          <cell r="DS20">
            <v>64</v>
          </cell>
          <cell r="DT20">
            <v>1362.68</v>
          </cell>
          <cell r="DX20">
            <v>7897473201798</v>
          </cell>
          <cell r="DY20">
            <v>1101302300023</v>
          </cell>
        </row>
        <row r="21">
          <cell r="E21">
            <v>521904502176310</v>
          </cell>
          <cell r="F21" t="str">
            <v>ADACNE CLIN</v>
          </cell>
          <cell r="G21" t="str">
            <v>1 MG/G + 10 MG/G GEL DERM CT BG AL REV PLAS X 30 G</v>
          </cell>
          <cell r="H21" t="str">
            <v>GEL DERMATOLÓGICO</v>
          </cell>
          <cell r="I21">
            <v>1</v>
          </cell>
          <cell r="J21" t="str">
            <v>BISNAGA</v>
          </cell>
          <cell r="K21">
            <v>30</v>
          </cell>
          <cell r="L21" t="str">
            <v>G</v>
          </cell>
          <cell r="M21" t="str">
            <v>Conformidade</v>
          </cell>
          <cell r="N21">
            <v>2</v>
          </cell>
          <cell r="O21" t="str">
            <v>Tarja Vermelha</v>
          </cell>
          <cell r="P21" t="str">
            <v>Não</v>
          </cell>
          <cell r="Q21" t="str">
            <v>Não</v>
          </cell>
          <cell r="R21" t="str">
            <v>Não</v>
          </cell>
          <cell r="S21" t="str">
            <v>N</v>
          </cell>
          <cell r="U21" t="str">
            <v>Similar</v>
          </cell>
          <cell r="V21" t="str">
            <v>Monitorado</v>
          </cell>
          <cell r="X21" t="str">
            <v>24729-96-2,106685-40-9</v>
          </cell>
          <cell r="AB21">
            <v>2232.0041000000001</v>
          </cell>
          <cell r="AC21" t="str">
            <v>243 - ANTIACNEICOS TÓPICOS</v>
          </cell>
          <cell r="AD21" t="str">
            <v>N</v>
          </cell>
          <cell r="AE21" t="str">
            <v>N</v>
          </cell>
          <cell r="AF21">
            <v>0</v>
          </cell>
          <cell r="AG21" t="str">
            <v>N</v>
          </cell>
          <cell r="AH21">
            <v>0</v>
          </cell>
          <cell r="AI21">
            <v>26.22</v>
          </cell>
          <cell r="AJ21">
            <v>28.04</v>
          </cell>
          <cell r="AK21">
            <v>0</v>
          </cell>
          <cell r="AL21">
            <v>28.43</v>
          </cell>
          <cell r="AM21">
            <v>28.84</v>
          </cell>
          <cell r="AN21">
            <v>0</v>
          </cell>
          <cell r="AO21">
            <v>24.41</v>
          </cell>
          <cell r="AP21">
            <v>0</v>
          </cell>
          <cell r="AQ21">
            <v>35.020000000000003</v>
          </cell>
          <cell r="AR21">
            <v>37.380000000000003</v>
          </cell>
          <cell r="AS21">
            <v>0</v>
          </cell>
          <cell r="AT21">
            <v>37.880000000000003</v>
          </cell>
          <cell r="AU21">
            <v>38.409999999999997</v>
          </cell>
          <cell r="AV21">
            <v>0</v>
          </cell>
          <cell r="AW21">
            <v>33.75</v>
          </cell>
          <cell r="AX21">
            <v>0</v>
          </cell>
          <cell r="AY21">
            <v>26.86</v>
          </cell>
          <cell r="AZ21">
            <v>28.73</v>
          </cell>
          <cell r="BA21">
            <v>28.93</v>
          </cell>
          <cell r="BB21">
            <v>29.13</v>
          </cell>
          <cell r="BC21">
            <v>0</v>
          </cell>
          <cell r="BD21">
            <v>29.98</v>
          </cell>
          <cell r="BE21">
            <v>25.01</v>
          </cell>
          <cell r="BF21">
            <v>0</v>
          </cell>
          <cell r="BG21">
            <v>35.880000000000003</v>
          </cell>
          <cell r="BH21">
            <v>38.29</v>
          </cell>
          <cell r="BI21">
            <v>38.549999999999997</v>
          </cell>
          <cell r="BJ21">
            <v>38.81</v>
          </cell>
          <cell r="BK21">
            <v>0</v>
          </cell>
          <cell r="BL21">
            <v>39.9</v>
          </cell>
          <cell r="BM21">
            <v>34.57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2.46</v>
          </cell>
          <cell r="DV21">
            <v>2.4700000000000002</v>
          </cell>
          <cell r="DX21">
            <v>0</v>
          </cell>
          <cell r="DY21">
            <v>0</v>
          </cell>
        </row>
        <row r="22">
          <cell r="E22">
            <v>521904503172319</v>
          </cell>
          <cell r="F22" t="str">
            <v>ADACNE CLIN</v>
          </cell>
          <cell r="G22" t="str">
            <v>1 MG/G + 10 MG/G GEL DERM CT BG AL REV PLAS X 45 G</v>
          </cell>
          <cell r="H22" t="str">
            <v>GEL DERMATOLÓGICO</v>
          </cell>
          <cell r="I22">
            <v>1</v>
          </cell>
          <cell r="J22" t="str">
            <v>BISNAGA</v>
          </cell>
          <cell r="K22">
            <v>45</v>
          </cell>
          <cell r="L22" t="str">
            <v>G</v>
          </cell>
          <cell r="M22" t="str">
            <v>Conformidade</v>
          </cell>
          <cell r="N22">
            <v>2</v>
          </cell>
          <cell r="O22" t="str">
            <v>Tarja Vermelha</v>
          </cell>
          <cell r="P22" t="str">
            <v>Não</v>
          </cell>
          <cell r="Q22" t="str">
            <v>Não</v>
          </cell>
          <cell r="R22" t="str">
            <v>Não</v>
          </cell>
          <cell r="S22" t="str">
            <v>N</v>
          </cell>
          <cell r="U22" t="str">
            <v>Similar</v>
          </cell>
          <cell r="V22" t="str">
            <v>Monitorado</v>
          </cell>
          <cell r="X22" t="str">
            <v>24729-96-2,106685-40-9</v>
          </cell>
          <cell r="AA22" t="str">
            <v>MG/G</v>
          </cell>
          <cell r="AB22">
            <v>2232.0041000000001</v>
          </cell>
          <cell r="AC22" t="str">
            <v>243 - ANTIACNEICOS TÓPICOS</v>
          </cell>
          <cell r="AD22" t="str">
            <v>N</v>
          </cell>
          <cell r="AE22" t="str">
            <v>N</v>
          </cell>
          <cell r="AF22">
            <v>0</v>
          </cell>
          <cell r="AG22" t="str">
            <v>N</v>
          </cell>
          <cell r="AH22">
            <v>0</v>
          </cell>
          <cell r="AI22">
            <v>37.659999999999997</v>
          </cell>
          <cell r="AJ22">
            <v>40.28</v>
          </cell>
          <cell r="AK22">
            <v>0</v>
          </cell>
          <cell r="AL22">
            <v>40.840000000000003</v>
          </cell>
          <cell r="AM22">
            <v>41.43</v>
          </cell>
          <cell r="AN22">
            <v>0</v>
          </cell>
          <cell r="AO22">
            <v>35.06</v>
          </cell>
          <cell r="AP22">
            <v>0</v>
          </cell>
          <cell r="AQ22">
            <v>50.31</v>
          </cell>
          <cell r="AR22">
            <v>53.69</v>
          </cell>
          <cell r="AS22">
            <v>0</v>
          </cell>
          <cell r="AT22">
            <v>54.42</v>
          </cell>
          <cell r="AU22">
            <v>55.17</v>
          </cell>
          <cell r="AV22">
            <v>0</v>
          </cell>
          <cell r="AW22">
            <v>48.47</v>
          </cell>
          <cell r="AX22">
            <v>0</v>
          </cell>
          <cell r="AY22">
            <v>38.590000000000003</v>
          </cell>
          <cell r="AZ22">
            <v>41.27</v>
          </cell>
          <cell r="BA22">
            <v>41.56</v>
          </cell>
          <cell r="BB22">
            <v>41.85</v>
          </cell>
          <cell r="BC22">
            <v>0</v>
          </cell>
          <cell r="BD22">
            <v>43.06</v>
          </cell>
          <cell r="BE22">
            <v>35.93</v>
          </cell>
          <cell r="BF22">
            <v>0</v>
          </cell>
          <cell r="BG22">
            <v>51.55</v>
          </cell>
          <cell r="BH22">
            <v>55.01</v>
          </cell>
          <cell r="BI22">
            <v>55.38</v>
          </cell>
          <cell r="BJ22">
            <v>55.76</v>
          </cell>
          <cell r="BK22">
            <v>0</v>
          </cell>
          <cell r="BL22">
            <v>57.31</v>
          </cell>
          <cell r="BM22">
            <v>49.67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 t="str">
            <v>DISTRIBUIDOR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4833</v>
          </cell>
          <cell r="DH22">
            <v>156283.34</v>
          </cell>
          <cell r="DI22">
            <v>8276</v>
          </cell>
          <cell r="DJ22">
            <v>261749.53</v>
          </cell>
          <cell r="DK22">
            <v>5033</v>
          </cell>
          <cell r="DL22">
            <v>160084.4</v>
          </cell>
          <cell r="DM22">
            <v>3550</v>
          </cell>
          <cell r="DN22">
            <v>110768.18</v>
          </cell>
          <cell r="DO22">
            <v>7331</v>
          </cell>
          <cell r="DP22">
            <v>238377.18</v>
          </cell>
          <cell r="DQ22">
            <v>80</v>
          </cell>
          <cell r="DR22">
            <v>2510.9</v>
          </cell>
          <cell r="DS22">
            <v>29103</v>
          </cell>
          <cell r="DT22">
            <v>929773.53</v>
          </cell>
          <cell r="DU22">
            <v>2.4700000000000002</v>
          </cell>
          <cell r="DV22">
            <v>2.4700000000000002</v>
          </cell>
          <cell r="DX22">
            <v>0</v>
          </cell>
          <cell r="DY22">
            <v>0</v>
          </cell>
        </row>
        <row r="23">
          <cell r="CT23" t="str">
            <v>FARMÁCIAS E DROGARIAS PRIVADAS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3891</v>
          </cell>
          <cell r="DH23">
            <v>123061.55</v>
          </cell>
          <cell r="DI23">
            <v>2769</v>
          </cell>
          <cell r="DJ23">
            <v>87309.16</v>
          </cell>
          <cell r="DK23">
            <v>3174</v>
          </cell>
          <cell r="DL23">
            <v>100516.92</v>
          </cell>
          <cell r="DM23">
            <v>906</v>
          </cell>
          <cell r="DN23">
            <v>29491.360000000001</v>
          </cell>
          <cell r="DO23">
            <v>4631</v>
          </cell>
          <cell r="DP23">
            <v>149934.19</v>
          </cell>
          <cell r="DQ23">
            <v>78</v>
          </cell>
          <cell r="DR23">
            <v>2479.5500000000002</v>
          </cell>
          <cell r="DS23">
            <v>15449</v>
          </cell>
          <cell r="DT23">
            <v>492792.73</v>
          </cell>
          <cell r="DX23">
            <v>0</v>
          </cell>
          <cell r="DY23">
            <v>0</v>
          </cell>
        </row>
        <row r="24">
          <cell r="CT24" t="str">
            <v>OUTROS DESTINATÁRIOS, NÃO PREVISTOS NAS HIPÓTESES ACIMA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240</v>
          </cell>
          <cell r="DH24">
            <v>7689.28</v>
          </cell>
          <cell r="DI24">
            <v>259</v>
          </cell>
          <cell r="DJ24">
            <v>8298.01</v>
          </cell>
          <cell r="DK24">
            <v>40</v>
          </cell>
          <cell r="DL24">
            <v>1281.54</v>
          </cell>
          <cell r="DM24">
            <v>260</v>
          </cell>
          <cell r="DN24">
            <v>8148.96</v>
          </cell>
          <cell r="DO24">
            <v>40</v>
          </cell>
          <cell r="DP24">
            <v>1281.54</v>
          </cell>
          <cell r="DQ24">
            <v>0</v>
          </cell>
          <cell r="DR24">
            <v>0</v>
          </cell>
          <cell r="DS24">
            <v>839</v>
          </cell>
          <cell r="DT24">
            <v>26699.33</v>
          </cell>
          <cell r="DX24">
            <v>7897473201804</v>
          </cell>
          <cell r="DY24">
            <v>1101302490019</v>
          </cell>
        </row>
        <row r="25">
          <cell r="CT25" t="str">
            <v>ESTABELECIMENTO PRIVADO DE SAÚDE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24</v>
          </cell>
          <cell r="DH25">
            <v>760.57</v>
          </cell>
          <cell r="DI25">
            <v>0</v>
          </cell>
          <cell r="DJ25">
            <v>0</v>
          </cell>
          <cell r="DK25">
            <v>21</v>
          </cell>
          <cell r="DL25">
            <v>679.08</v>
          </cell>
          <cell r="DM25">
            <v>0</v>
          </cell>
          <cell r="DN25">
            <v>0</v>
          </cell>
          <cell r="DO25">
            <v>26</v>
          </cell>
          <cell r="DP25">
            <v>819.77</v>
          </cell>
          <cell r="DQ25">
            <v>0</v>
          </cell>
          <cell r="DR25">
            <v>0</v>
          </cell>
          <cell r="DS25">
            <v>71</v>
          </cell>
          <cell r="DT25">
            <v>2259.42</v>
          </cell>
          <cell r="DX25">
            <v>7897473205741</v>
          </cell>
          <cell r="DY25">
            <v>1101302490035</v>
          </cell>
        </row>
        <row r="26">
          <cell r="E26">
            <v>521902101174418</v>
          </cell>
          <cell r="F26" t="str">
            <v>AEROCORT S</v>
          </cell>
          <cell r="G26" t="str">
            <v>50 MCG + 100 MCG/DOSE AER BUCAL CT LT AL X 200 DOSES</v>
          </cell>
          <cell r="H26" t="str">
            <v>Solução aerossol</v>
          </cell>
          <cell r="I26">
            <v>1</v>
          </cell>
          <cell r="K26">
            <v>200</v>
          </cell>
          <cell r="L26" t="str">
            <v>DOSE</v>
          </cell>
          <cell r="M26" t="str">
            <v>Conformidade</v>
          </cell>
          <cell r="N26">
            <v>3</v>
          </cell>
          <cell r="O26" t="str">
            <v>Tarja Vermelha</v>
          </cell>
          <cell r="P26" t="str">
            <v>Não</v>
          </cell>
          <cell r="Q26" t="str">
            <v>Não</v>
          </cell>
          <cell r="R26" t="str">
            <v>Não</v>
          </cell>
          <cell r="S26" t="str">
            <v>I</v>
          </cell>
          <cell r="U26" t="str">
            <v>Similar</v>
          </cell>
          <cell r="V26" t="str">
            <v>Monitorado</v>
          </cell>
          <cell r="X26" t="str">
            <v>18559-94-9,5534-09-8</v>
          </cell>
          <cell r="AA26" t="str">
            <v>MCG</v>
          </cell>
          <cell r="AB26">
            <v>7866.0105899999999</v>
          </cell>
          <cell r="AC26" t="str">
            <v>546 - ANTIASMÁTICOS/DPOC AGONISTAS B2 ASSOCIADOS A CORTICOSTERÓIDES, INALANTES</v>
          </cell>
          <cell r="AD26" t="str">
            <v>N</v>
          </cell>
          <cell r="AE26" t="str">
            <v>N</v>
          </cell>
          <cell r="AF26">
            <v>0</v>
          </cell>
          <cell r="AG26" t="str">
            <v>N</v>
          </cell>
          <cell r="AH26">
            <v>0</v>
          </cell>
          <cell r="AI26">
            <v>30.69</v>
          </cell>
          <cell r="AJ26">
            <v>32.54</v>
          </cell>
          <cell r="AK26">
            <v>0</v>
          </cell>
          <cell r="AL26">
            <v>32.93</v>
          </cell>
          <cell r="AM26">
            <v>33.340000000000003</v>
          </cell>
          <cell r="AN26">
            <v>0</v>
          </cell>
          <cell r="AO26">
            <v>32.54</v>
          </cell>
          <cell r="AP26">
            <v>0</v>
          </cell>
          <cell r="AQ26">
            <v>42.43</v>
          </cell>
          <cell r="AR26">
            <v>44.98</v>
          </cell>
          <cell r="AS26">
            <v>0</v>
          </cell>
          <cell r="AT26">
            <v>45.53</v>
          </cell>
          <cell r="AU26">
            <v>46.09</v>
          </cell>
          <cell r="AV26">
            <v>0</v>
          </cell>
          <cell r="AW26">
            <v>44.98</v>
          </cell>
          <cell r="AX26">
            <v>0</v>
          </cell>
          <cell r="AY26">
            <v>31.33</v>
          </cell>
          <cell r="AZ26">
            <v>33.21</v>
          </cell>
          <cell r="BA26">
            <v>33.409999999999997</v>
          </cell>
          <cell r="BB26">
            <v>33.619999999999997</v>
          </cell>
          <cell r="BC26">
            <v>0</v>
          </cell>
          <cell r="BD26">
            <v>34.46</v>
          </cell>
          <cell r="BE26">
            <v>33.21</v>
          </cell>
          <cell r="BF26">
            <v>0</v>
          </cell>
          <cell r="BG26">
            <v>43.31</v>
          </cell>
          <cell r="BH26">
            <v>45.91</v>
          </cell>
          <cell r="BI26">
            <v>46.19</v>
          </cell>
          <cell r="BJ26">
            <v>46.47</v>
          </cell>
          <cell r="BK26">
            <v>0</v>
          </cell>
          <cell r="BL26">
            <v>47.64</v>
          </cell>
          <cell r="BM26">
            <v>45.91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2.1</v>
          </cell>
          <cell r="DV26">
            <v>2.09</v>
          </cell>
          <cell r="DX26">
            <v>0</v>
          </cell>
          <cell r="DY26">
            <v>0</v>
          </cell>
        </row>
        <row r="27">
          <cell r="E27">
            <v>521903102174411</v>
          </cell>
          <cell r="F27" t="str">
            <v>AEROGOLD</v>
          </cell>
          <cell r="G27" t="str">
            <v>100 MCG/DOSE PO AER INAL CT FR AL X 200 DOSES + INAL + ESPAÇ</v>
          </cell>
          <cell r="H27" t="str">
            <v>Pó aerossol</v>
          </cell>
          <cell r="I27">
            <v>1</v>
          </cell>
          <cell r="J27" t="str">
            <v>FRASCO</v>
          </cell>
          <cell r="K27">
            <v>200</v>
          </cell>
          <cell r="L27" t="str">
            <v>DOSE</v>
          </cell>
          <cell r="M27" t="str">
            <v>Conformidade</v>
          </cell>
          <cell r="N27">
            <v>3</v>
          </cell>
          <cell r="O27" t="str">
            <v>Tarja Vermelha</v>
          </cell>
          <cell r="P27" t="str">
            <v>Não</v>
          </cell>
          <cell r="Q27" t="str">
            <v>Não</v>
          </cell>
          <cell r="R27" t="str">
            <v>Sim</v>
          </cell>
          <cell r="S27" t="str">
            <v>I</v>
          </cell>
          <cell r="U27" t="str">
            <v>Similar</v>
          </cell>
          <cell r="V27" t="str">
            <v>Monitorado</v>
          </cell>
          <cell r="X27" t="str">
            <v>51022-70-9</v>
          </cell>
          <cell r="AA27" t="str">
            <v>MCG/DOSE</v>
          </cell>
          <cell r="AB27">
            <v>7867</v>
          </cell>
          <cell r="AC27" t="str">
            <v>537 - ANTIASMÁTICOS/DPOC AGONISTAS B2 CURTA AÇÃO INALANTE</v>
          </cell>
          <cell r="AD27" t="str">
            <v>N</v>
          </cell>
          <cell r="AE27" t="str">
            <v>N</v>
          </cell>
          <cell r="AF27">
            <v>0</v>
          </cell>
          <cell r="AG27" t="str">
            <v>N</v>
          </cell>
          <cell r="AH27">
            <v>0</v>
          </cell>
          <cell r="AI27">
            <v>22.75</v>
          </cell>
          <cell r="AJ27">
            <v>24.12</v>
          </cell>
          <cell r="AK27">
            <v>0</v>
          </cell>
          <cell r="AL27">
            <v>24.42</v>
          </cell>
          <cell r="AM27">
            <v>24.72</v>
          </cell>
          <cell r="AN27">
            <v>0</v>
          </cell>
          <cell r="AO27">
            <v>24.12</v>
          </cell>
          <cell r="AP27">
            <v>0</v>
          </cell>
          <cell r="AQ27">
            <v>31.45</v>
          </cell>
          <cell r="AR27">
            <v>33.340000000000003</v>
          </cell>
          <cell r="AS27">
            <v>0</v>
          </cell>
          <cell r="AT27">
            <v>33.76</v>
          </cell>
          <cell r="AU27">
            <v>34.17</v>
          </cell>
          <cell r="AV27">
            <v>0</v>
          </cell>
          <cell r="AW27">
            <v>33.340000000000003</v>
          </cell>
          <cell r="AX27">
            <v>0</v>
          </cell>
          <cell r="AY27">
            <v>23.23</v>
          </cell>
          <cell r="AZ27">
            <v>24.63</v>
          </cell>
          <cell r="BA27">
            <v>24.78</v>
          </cell>
          <cell r="BB27">
            <v>24.93</v>
          </cell>
          <cell r="BC27">
            <v>0</v>
          </cell>
          <cell r="BD27">
            <v>25.55</v>
          </cell>
          <cell r="BE27">
            <v>24.63</v>
          </cell>
          <cell r="BF27">
            <v>0</v>
          </cell>
          <cell r="BG27">
            <v>32.11</v>
          </cell>
          <cell r="BH27">
            <v>34.049999999999997</v>
          </cell>
          <cell r="BI27">
            <v>34.26</v>
          </cell>
          <cell r="BJ27">
            <v>34.46</v>
          </cell>
          <cell r="BK27">
            <v>0</v>
          </cell>
          <cell r="BL27">
            <v>35.32</v>
          </cell>
          <cell r="BM27">
            <v>34.049999999999997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2.09</v>
          </cell>
          <cell r="DV27">
            <v>2.09</v>
          </cell>
          <cell r="DX27">
            <v>0</v>
          </cell>
          <cell r="DY27">
            <v>0</v>
          </cell>
        </row>
        <row r="28">
          <cell r="E28">
            <v>521903101178411</v>
          </cell>
          <cell r="F28" t="str">
            <v>AEROGOLD</v>
          </cell>
          <cell r="G28" t="str">
            <v>100 MCG/DOSE PO AER INAL CT FR SPR AL X 200 DOSES</v>
          </cell>
          <cell r="H28" t="str">
            <v>Pó aerossol</v>
          </cell>
          <cell r="I28">
            <v>1</v>
          </cell>
          <cell r="J28" t="str">
            <v>FRASCO</v>
          </cell>
          <cell r="K28">
            <v>200</v>
          </cell>
          <cell r="L28" t="str">
            <v>DOSE</v>
          </cell>
          <cell r="M28" t="str">
            <v>Conformidade</v>
          </cell>
          <cell r="N28">
            <v>3</v>
          </cell>
          <cell r="O28" t="str">
            <v>Tarja Vermelha</v>
          </cell>
          <cell r="P28" t="str">
            <v>Não</v>
          </cell>
          <cell r="Q28" t="str">
            <v>Não</v>
          </cell>
          <cell r="R28" t="str">
            <v>Sim</v>
          </cell>
          <cell r="S28" t="str">
            <v>I</v>
          </cell>
          <cell r="U28" t="str">
            <v>Similar</v>
          </cell>
          <cell r="V28" t="str">
            <v>Monitorado</v>
          </cell>
          <cell r="X28" t="str">
            <v>51022-70-9</v>
          </cell>
          <cell r="AA28" t="str">
            <v>MCG/DOSE</v>
          </cell>
          <cell r="AB28">
            <v>7867</v>
          </cell>
          <cell r="AC28" t="str">
            <v>537 - ANTIASMÁTICOS/DPOC AGONISTAS B2 CURTA AÇÃO INALANTE</v>
          </cell>
          <cell r="AD28" t="str">
            <v>N</v>
          </cell>
          <cell r="AE28" t="str">
            <v>N</v>
          </cell>
          <cell r="AF28">
            <v>0</v>
          </cell>
          <cell r="AG28" t="str">
            <v>N</v>
          </cell>
          <cell r="AH28">
            <v>0</v>
          </cell>
          <cell r="AI28">
            <v>22.75</v>
          </cell>
          <cell r="AJ28">
            <v>24.12</v>
          </cell>
          <cell r="AK28">
            <v>0</v>
          </cell>
          <cell r="AL28">
            <v>24.42</v>
          </cell>
          <cell r="AM28">
            <v>24.72</v>
          </cell>
          <cell r="AN28">
            <v>0</v>
          </cell>
          <cell r="AO28">
            <v>24.12</v>
          </cell>
          <cell r="AP28">
            <v>0</v>
          </cell>
          <cell r="AQ28">
            <v>31.45</v>
          </cell>
          <cell r="AR28">
            <v>33.340000000000003</v>
          </cell>
          <cell r="AS28">
            <v>0</v>
          </cell>
          <cell r="AT28">
            <v>33.76</v>
          </cell>
          <cell r="AU28">
            <v>34.17</v>
          </cell>
          <cell r="AV28">
            <v>0</v>
          </cell>
          <cell r="AW28">
            <v>33.340000000000003</v>
          </cell>
          <cell r="AX28">
            <v>0</v>
          </cell>
          <cell r="AY28">
            <v>23.23</v>
          </cell>
          <cell r="AZ28">
            <v>24.63</v>
          </cell>
          <cell r="BA28">
            <v>24.78</v>
          </cell>
          <cell r="BB28">
            <v>24.93</v>
          </cell>
          <cell r="BC28">
            <v>0</v>
          </cell>
          <cell r="BD28">
            <v>25.55</v>
          </cell>
          <cell r="BE28">
            <v>24.63</v>
          </cell>
          <cell r="BF28">
            <v>0</v>
          </cell>
          <cell r="BG28">
            <v>32.11</v>
          </cell>
          <cell r="BH28">
            <v>34.049999999999997</v>
          </cell>
          <cell r="BI28">
            <v>34.26</v>
          </cell>
          <cell r="BJ28">
            <v>34.46</v>
          </cell>
          <cell r="BK28">
            <v>0</v>
          </cell>
          <cell r="BL28">
            <v>35.32</v>
          </cell>
          <cell r="BM28">
            <v>34.049999999999997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 t="str">
            <v>GOVERNO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17110</v>
          </cell>
          <cell r="DH28">
            <v>103332.88</v>
          </cell>
          <cell r="DI28">
            <v>155380</v>
          </cell>
          <cell r="DJ28">
            <v>972924.2</v>
          </cell>
          <cell r="DK28">
            <v>40681</v>
          </cell>
          <cell r="DL28">
            <v>247463.5</v>
          </cell>
          <cell r="DM28">
            <v>28564</v>
          </cell>
          <cell r="DN28">
            <v>182332.79999999999</v>
          </cell>
          <cell r="DO28">
            <v>111958</v>
          </cell>
          <cell r="DP28">
            <v>713859.6</v>
          </cell>
          <cell r="DQ28">
            <v>52956</v>
          </cell>
          <cell r="DR28">
            <v>334077.40000000002</v>
          </cell>
          <cell r="DS28">
            <v>406649</v>
          </cell>
          <cell r="DT28">
            <v>2553990.38</v>
          </cell>
          <cell r="DU28">
            <v>2.09</v>
          </cell>
          <cell r="DV28">
            <v>2.09</v>
          </cell>
          <cell r="DX28">
            <v>0</v>
          </cell>
          <cell r="DY28">
            <v>0</v>
          </cell>
        </row>
        <row r="29">
          <cell r="CT29" t="str">
            <v>DISTRIBUIDOR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118475</v>
          </cell>
          <cell r="DH29">
            <v>672513.94</v>
          </cell>
          <cell r="DI29">
            <v>135852</v>
          </cell>
          <cell r="DJ29">
            <v>787300.29</v>
          </cell>
          <cell r="DK29">
            <v>147499</v>
          </cell>
          <cell r="DL29">
            <v>780229.89</v>
          </cell>
          <cell r="DM29">
            <v>85888</v>
          </cell>
          <cell r="DN29">
            <v>492107.63</v>
          </cell>
          <cell r="DO29">
            <v>210564</v>
          </cell>
          <cell r="DP29">
            <v>1143507.8400000001</v>
          </cell>
          <cell r="DQ29">
            <v>109606</v>
          </cell>
          <cell r="DR29">
            <v>599767.4</v>
          </cell>
          <cell r="DS29">
            <v>807884</v>
          </cell>
          <cell r="DT29">
            <v>4475426.99</v>
          </cell>
          <cell r="DX29">
            <v>7897473201378</v>
          </cell>
          <cell r="DY29">
            <v>1101300411502</v>
          </cell>
        </row>
        <row r="30">
          <cell r="CT30" t="str">
            <v>FARMÁCIAS E DROGARIAS PRIVADAS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2909</v>
          </cell>
          <cell r="DH30">
            <v>44526.34</v>
          </cell>
          <cell r="DI30">
            <v>2619</v>
          </cell>
          <cell r="DJ30">
            <v>38567.89</v>
          </cell>
          <cell r="DK30">
            <v>2618</v>
          </cell>
          <cell r="DL30">
            <v>36807.46</v>
          </cell>
          <cell r="DM30">
            <v>1229</v>
          </cell>
          <cell r="DN30">
            <v>18366.27</v>
          </cell>
          <cell r="DO30">
            <v>1589</v>
          </cell>
          <cell r="DP30">
            <v>24623.82</v>
          </cell>
          <cell r="DQ30">
            <v>2934</v>
          </cell>
          <cell r="DR30">
            <v>41176.32</v>
          </cell>
          <cell r="DS30">
            <v>13898</v>
          </cell>
          <cell r="DT30">
            <v>204068.1</v>
          </cell>
          <cell r="DX30">
            <v>7897473202122</v>
          </cell>
          <cell r="DY30">
            <v>1101300430086</v>
          </cell>
        </row>
        <row r="31">
          <cell r="CT31" t="str">
            <v>OUTROS DESTINATÁRIOS, NÃO PREVISTOS NAS HIPÓTESES ACIMA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340</v>
          </cell>
          <cell r="DH31">
            <v>4254.1499999999996</v>
          </cell>
          <cell r="DI31">
            <v>440</v>
          </cell>
          <cell r="DJ31">
            <v>5505.37</v>
          </cell>
          <cell r="DK31">
            <v>300</v>
          </cell>
          <cell r="DL31">
            <v>3753.66</v>
          </cell>
          <cell r="DM31">
            <v>440</v>
          </cell>
          <cell r="DN31">
            <v>5321.85</v>
          </cell>
          <cell r="DO31">
            <v>60</v>
          </cell>
          <cell r="DP31">
            <v>750.73</v>
          </cell>
          <cell r="DQ31">
            <v>560</v>
          </cell>
          <cell r="DR31">
            <v>6773.27</v>
          </cell>
          <cell r="DS31">
            <v>2140</v>
          </cell>
          <cell r="DT31">
            <v>26359.03</v>
          </cell>
          <cell r="DX31">
            <v>7897473201071</v>
          </cell>
          <cell r="DY31">
            <v>1101300430019</v>
          </cell>
        </row>
        <row r="32">
          <cell r="CT32" t="str">
            <v>ESTABELECIMENTO PRIVADO DE SAÚDE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2</v>
          </cell>
          <cell r="DH32">
            <v>20.85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2</v>
          </cell>
          <cell r="DT32">
            <v>20.85</v>
          </cell>
          <cell r="DX32">
            <v>0</v>
          </cell>
          <cell r="DY32">
            <v>0</v>
          </cell>
        </row>
        <row r="33">
          <cell r="E33">
            <v>521900304116416</v>
          </cell>
          <cell r="F33" t="str">
            <v>ALGI TANDERIL</v>
          </cell>
          <cell r="G33" t="str">
            <v>30 MG + 125 MG + 50 MG + 300 MG COM CT BL AL PLAS INC X 12</v>
          </cell>
          <cell r="H33" t="str">
            <v>Comprimido</v>
          </cell>
          <cell r="K33">
            <v>12</v>
          </cell>
          <cell r="M33" t="str">
            <v>Conformidade</v>
          </cell>
          <cell r="N33">
            <v>3</v>
          </cell>
          <cell r="O33" t="str">
            <v>Tarja Vermelha</v>
          </cell>
          <cell r="P33" t="str">
            <v>Não</v>
          </cell>
          <cell r="Q33" t="str">
            <v>Não</v>
          </cell>
          <cell r="R33" t="str">
            <v>Não</v>
          </cell>
          <cell r="S33" t="str">
            <v>N</v>
          </cell>
          <cell r="U33" t="str">
            <v>Similar</v>
          </cell>
          <cell r="V33" t="str">
            <v>Monitorado</v>
          </cell>
          <cell r="X33" t="str">
            <v>78-44-4,103-90-2,15307-79-6,58-08-2</v>
          </cell>
          <cell r="AA33" t="str">
            <v>MG</v>
          </cell>
          <cell r="AB33" t="str">
            <v>01773,06827,02930,01642</v>
          </cell>
          <cell r="AC33" t="str">
            <v>473 - RELAXANTE MUSCULAR DE AÇÃO CENTRAL</v>
          </cell>
          <cell r="AD33" t="str">
            <v>N</v>
          </cell>
          <cell r="AE33" t="str">
            <v>N</v>
          </cell>
          <cell r="AF33">
            <v>0</v>
          </cell>
          <cell r="AG33" t="str">
            <v>N</v>
          </cell>
          <cell r="AH33">
            <v>0</v>
          </cell>
          <cell r="AI33">
            <v>9.7200000000000006</v>
          </cell>
          <cell r="AJ33">
            <v>10.39</v>
          </cell>
          <cell r="AK33">
            <v>0</v>
          </cell>
          <cell r="AL33">
            <v>10.54</v>
          </cell>
          <cell r="AM33">
            <v>10.69</v>
          </cell>
          <cell r="AN33">
            <v>0</v>
          </cell>
          <cell r="AO33">
            <v>9.0500000000000007</v>
          </cell>
          <cell r="AP33">
            <v>0</v>
          </cell>
          <cell r="AQ33">
            <v>12.98</v>
          </cell>
          <cell r="AR33">
            <v>13.85</v>
          </cell>
          <cell r="AS33">
            <v>0</v>
          </cell>
          <cell r="AT33">
            <v>14.04</v>
          </cell>
          <cell r="AU33">
            <v>14.24</v>
          </cell>
          <cell r="AV33">
            <v>0</v>
          </cell>
          <cell r="AW33">
            <v>12.51</v>
          </cell>
          <cell r="AX33">
            <v>0</v>
          </cell>
          <cell r="AY33">
            <v>9.92</v>
          </cell>
          <cell r="AZ33">
            <v>10.61</v>
          </cell>
          <cell r="BA33">
            <v>10.68</v>
          </cell>
          <cell r="BB33">
            <v>10.76</v>
          </cell>
          <cell r="BC33">
            <v>0</v>
          </cell>
          <cell r="BD33">
            <v>11.07</v>
          </cell>
          <cell r="BE33">
            <v>9.24</v>
          </cell>
          <cell r="BF33">
            <v>0</v>
          </cell>
          <cell r="BG33">
            <v>13.25</v>
          </cell>
          <cell r="BH33">
            <v>14.14</v>
          </cell>
          <cell r="BI33">
            <v>14.23</v>
          </cell>
          <cell r="BJ33">
            <v>14.34</v>
          </cell>
          <cell r="BK33">
            <v>0</v>
          </cell>
          <cell r="BL33">
            <v>14.73</v>
          </cell>
          <cell r="BM33">
            <v>12.77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2.09</v>
          </cell>
          <cell r="DV33">
            <v>2.09</v>
          </cell>
          <cell r="DX33">
            <v>0</v>
          </cell>
          <cell r="DY33">
            <v>0</v>
          </cell>
        </row>
        <row r="34">
          <cell r="E34">
            <v>521900301117411</v>
          </cell>
          <cell r="F34" t="str">
            <v>ALGI TANDERIL</v>
          </cell>
          <cell r="G34" t="str">
            <v>30 MG + 125 MG + 50 MG + 300 MG COM CT BL AL PLAS INC X 30</v>
          </cell>
          <cell r="H34" t="str">
            <v>Comprimido</v>
          </cell>
          <cell r="K34">
            <v>30</v>
          </cell>
          <cell r="M34" t="str">
            <v>Conformidade</v>
          </cell>
          <cell r="N34">
            <v>3</v>
          </cell>
          <cell r="O34" t="str">
            <v>Tarja Vermelha</v>
          </cell>
          <cell r="P34" t="str">
            <v>Não</v>
          </cell>
          <cell r="Q34" t="str">
            <v>Não</v>
          </cell>
          <cell r="R34" t="str">
            <v>Não</v>
          </cell>
          <cell r="S34" t="str">
            <v>N</v>
          </cell>
          <cell r="U34" t="str">
            <v>Similar</v>
          </cell>
          <cell r="V34" t="str">
            <v>Monitorado</v>
          </cell>
          <cell r="X34" t="str">
            <v>78-44-4,103-90-2,15307-79-6,58-08-2</v>
          </cell>
          <cell r="AA34" t="str">
            <v>MG</v>
          </cell>
          <cell r="AB34" t="str">
            <v>01773,06827,02930,01642</v>
          </cell>
          <cell r="AC34" t="str">
            <v>473 - RELAXANTE MUSCULAR DE AÇÃO CENTRAL</v>
          </cell>
          <cell r="AD34" t="str">
            <v>N</v>
          </cell>
          <cell r="AE34" t="str">
            <v>N</v>
          </cell>
          <cell r="AF34">
            <v>0</v>
          </cell>
          <cell r="AG34" t="str">
            <v>N</v>
          </cell>
          <cell r="AH34">
            <v>0</v>
          </cell>
          <cell r="AI34">
            <v>24.3</v>
          </cell>
          <cell r="AJ34">
            <v>25.99</v>
          </cell>
          <cell r="AK34">
            <v>0</v>
          </cell>
          <cell r="AL34">
            <v>26.35</v>
          </cell>
          <cell r="AM34">
            <v>26.73</v>
          </cell>
          <cell r="AN34">
            <v>0</v>
          </cell>
          <cell r="AO34">
            <v>22.62</v>
          </cell>
          <cell r="AP34">
            <v>0</v>
          </cell>
          <cell r="AQ34">
            <v>32.46</v>
          </cell>
          <cell r="AR34">
            <v>34.64</v>
          </cell>
          <cell r="AS34">
            <v>0</v>
          </cell>
          <cell r="AT34">
            <v>35.11</v>
          </cell>
          <cell r="AU34">
            <v>35.6</v>
          </cell>
          <cell r="AV34">
            <v>0</v>
          </cell>
          <cell r="AW34">
            <v>31.27</v>
          </cell>
          <cell r="AX34">
            <v>0</v>
          </cell>
          <cell r="AY34">
            <v>24.81</v>
          </cell>
          <cell r="AZ34">
            <v>26.53</v>
          </cell>
          <cell r="BA34">
            <v>26.71</v>
          </cell>
          <cell r="BB34">
            <v>26.9</v>
          </cell>
          <cell r="BC34">
            <v>0</v>
          </cell>
          <cell r="BD34">
            <v>27.68</v>
          </cell>
          <cell r="BE34">
            <v>23.09</v>
          </cell>
          <cell r="BF34">
            <v>0</v>
          </cell>
          <cell r="BG34">
            <v>33.14</v>
          </cell>
          <cell r="BH34">
            <v>35.36</v>
          </cell>
          <cell r="BI34">
            <v>35.590000000000003</v>
          </cell>
          <cell r="BJ34">
            <v>35.840000000000003</v>
          </cell>
          <cell r="BK34">
            <v>0</v>
          </cell>
          <cell r="BL34">
            <v>36.840000000000003</v>
          </cell>
          <cell r="BM34">
            <v>31.92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2.09</v>
          </cell>
          <cell r="DV34">
            <v>2.09</v>
          </cell>
          <cell r="DX34">
            <v>0</v>
          </cell>
          <cell r="DY34">
            <v>0</v>
          </cell>
        </row>
        <row r="35">
          <cell r="E35">
            <v>521903001122414</v>
          </cell>
          <cell r="F35" t="str">
            <v>BECLORT</v>
          </cell>
          <cell r="G35" t="str">
            <v>250 MCG/DOSE SOL AER SPRAY CT LT AL X 200 DOSES </v>
          </cell>
          <cell r="H35" t="str">
            <v>Solução aerossol</v>
          </cell>
          <cell r="I35">
            <v>1</v>
          </cell>
          <cell r="K35">
            <v>200</v>
          </cell>
          <cell r="L35" t="str">
            <v>DOSE</v>
          </cell>
          <cell r="M35" t="str">
            <v>Conformidade</v>
          </cell>
          <cell r="N35">
            <v>3</v>
          </cell>
          <cell r="O35" t="str">
            <v>Tarja Vermelha</v>
          </cell>
          <cell r="P35" t="str">
            <v>Não</v>
          </cell>
          <cell r="Q35" t="str">
            <v>Sim</v>
          </cell>
          <cell r="R35" t="str">
            <v>Sim</v>
          </cell>
          <cell r="S35" t="str">
            <v>I</v>
          </cell>
          <cell r="U35" t="str">
            <v>Similar</v>
          </cell>
          <cell r="V35" t="str">
            <v>Monitorado</v>
          </cell>
          <cell r="X35">
            <v>1327543</v>
          </cell>
          <cell r="AA35" t="str">
            <v>MCG/DOSE</v>
          </cell>
          <cell r="AB35">
            <v>1059</v>
          </cell>
          <cell r="AC35" t="str">
            <v>542 - ANTIASMÁTICOS/DPOC CORTICOSTERÓIDES INALANTES</v>
          </cell>
          <cell r="AD35" t="str">
            <v>N</v>
          </cell>
          <cell r="AE35" t="str">
            <v>N</v>
          </cell>
          <cell r="AF35">
            <v>0</v>
          </cell>
          <cell r="AG35" t="str">
            <v>N</v>
          </cell>
          <cell r="AH35">
            <v>0</v>
          </cell>
          <cell r="AI35">
            <v>37.29</v>
          </cell>
          <cell r="AJ35">
            <v>39.53</v>
          </cell>
          <cell r="AK35">
            <v>0</v>
          </cell>
          <cell r="AL35">
            <v>40.020000000000003</v>
          </cell>
          <cell r="AM35">
            <v>40.51</v>
          </cell>
          <cell r="AN35">
            <v>0</v>
          </cell>
          <cell r="AO35">
            <v>39.53</v>
          </cell>
          <cell r="AP35">
            <v>0</v>
          </cell>
          <cell r="AQ35">
            <v>51.55</v>
          </cell>
          <cell r="AR35">
            <v>54.65</v>
          </cell>
          <cell r="AS35">
            <v>0</v>
          </cell>
          <cell r="AT35">
            <v>55.32</v>
          </cell>
          <cell r="AU35">
            <v>56</v>
          </cell>
          <cell r="AV35">
            <v>0</v>
          </cell>
          <cell r="AW35">
            <v>54.65</v>
          </cell>
          <cell r="AX35">
            <v>0</v>
          </cell>
          <cell r="AY35">
            <v>38.07</v>
          </cell>
          <cell r="AZ35">
            <v>40.36</v>
          </cell>
          <cell r="BA35">
            <v>40.61</v>
          </cell>
          <cell r="BB35">
            <v>40.86</v>
          </cell>
          <cell r="BC35">
            <v>0</v>
          </cell>
          <cell r="BD35">
            <v>41.88</v>
          </cell>
          <cell r="BE35">
            <v>40.36</v>
          </cell>
          <cell r="BF35">
            <v>0</v>
          </cell>
          <cell r="BG35">
            <v>52.63</v>
          </cell>
          <cell r="BH35">
            <v>55.8</v>
          </cell>
          <cell r="BI35">
            <v>56.14</v>
          </cell>
          <cell r="BJ35">
            <v>56.48</v>
          </cell>
          <cell r="BK35">
            <v>0</v>
          </cell>
          <cell r="BL35">
            <v>57.9</v>
          </cell>
          <cell r="BM35">
            <v>55.8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2.1</v>
          </cell>
          <cell r="DV35">
            <v>2.09</v>
          </cell>
          <cell r="DX35">
            <v>0</v>
          </cell>
          <cell r="DY35">
            <v>0</v>
          </cell>
        </row>
        <row r="36">
          <cell r="E36">
            <v>521904001150114</v>
          </cell>
          <cell r="F36" t="str">
            <v>CARBOPLATINA</v>
          </cell>
          <cell r="G36" t="str">
            <v>150 MG PO LIOF P/ SOL INJ IV CT FA VD INC X 20 ML</v>
          </cell>
          <cell r="H36" t="str">
            <v>PÓ LIOFILIZADO INJETÁVEL</v>
          </cell>
          <cell r="I36">
            <v>1</v>
          </cell>
          <cell r="J36" t="str">
            <v>FRASCO-AMPOLA</v>
          </cell>
          <cell r="M36" t="str">
            <v>Conformidade</v>
          </cell>
          <cell r="N36">
            <v>3</v>
          </cell>
          <cell r="O36" t="str">
            <v>Tarja Vermelha</v>
          </cell>
          <cell r="P36" t="str">
            <v>Sim</v>
          </cell>
          <cell r="Q36" t="str">
            <v>Não</v>
          </cell>
          <cell r="R36" t="str">
            <v>Não</v>
          </cell>
          <cell r="S36" t="str">
            <v>I</v>
          </cell>
          <cell r="U36" t="str">
            <v>Genérico</v>
          </cell>
          <cell r="V36" t="str">
            <v>Monitorado</v>
          </cell>
          <cell r="X36" t="str">
            <v>41575-94-4</v>
          </cell>
          <cell r="AA36" t="str">
            <v>MG</v>
          </cell>
          <cell r="AB36">
            <v>1754</v>
          </cell>
          <cell r="AC36" t="str">
            <v>714 - COMPOSTOS ANTINEOPLÁSICOS DE PLATINA</v>
          </cell>
          <cell r="AD36" t="str">
            <v>N</v>
          </cell>
          <cell r="AE36" t="str">
            <v>N</v>
          </cell>
          <cell r="AF36">
            <v>0</v>
          </cell>
          <cell r="AG36" t="str">
            <v>N</v>
          </cell>
          <cell r="AH36">
            <v>0</v>
          </cell>
          <cell r="AI36">
            <v>216.81</v>
          </cell>
          <cell r="AJ36">
            <v>229.87</v>
          </cell>
          <cell r="AK36">
            <v>0</v>
          </cell>
          <cell r="AL36">
            <v>232.67</v>
          </cell>
          <cell r="AM36">
            <v>235.55</v>
          </cell>
          <cell r="AN36">
            <v>0</v>
          </cell>
          <cell r="AO36">
            <v>229.87</v>
          </cell>
          <cell r="AP36">
            <v>0</v>
          </cell>
          <cell r="AQ36">
            <v>299.73</v>
          </cell>
          <cell r="AR36">
            <v>317.77999999999997</v>
          </cell>
          <cell r="AS36">
            <v>0</v>
          </cell>
          <cell r="AT36">
            <v>321.66000000000003</v>
          </cell>
          <cell r="AU36">
            <v>325.63</v>
          </cell>
          <cell r="AV36">
            <v>0</v>
          </cell>
          <cell r="AW36">
            <v>317.77999999999997</v>
          </cell>
          <cell r="AX36">
            <v>0</v>
          </cell>
          <cell r="AY36">
            <v>221.34</v>
          </cell>
          <cell r="AZ36">
            <v>234.67</v>
          </cell>
          <cell r="BA36">
            <v>236.09</v>
          </cell>
          <cell r="BB36">
            <v>237.53</v>
          </cell>
          <cell r="BC36">
            <v>0</v>
          </cell>
          <cell r="BD36">
            <v>243.47</v>
          </cell>
          <cell r="BE36">
            <v>234.67</v>
          </cell>
          <cell r="BF36">
            <v>0</v>
          </cell>
          <cell r="BG36">
            <v>305.99</v>
          </cell>
          <cell r="BH36">
            <v>324.42</v>
          </cell>
          <cell r="BI36">
            <v>326.38</v>
          </cell>
          <cell r="BJ36">
            <v>328.38</v>
          </cell>
          <cell r="BK36">
            <v>0</v>
          </cell>
          <cell r="BL36">
            <v>336.58</v>
          </cell>
          <cell r="BM36">
            <v>324.42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2.09</v>
          </cell>
          <cell r="DV36">
            <v>2.09</v>
          </cell>
          <cell r="DX36">
            <v>7897473201859</v>
          </cell>
          <cell r="DY36">
            <v>1101300570023</v>
          </cell>
        </row>
        <row r="37">
          <cell r="E37">
            <v>521904002157112</v>
          </cell>
          <cell r="F37" t="str">
            <v>CARBOPLATINA</v>
          </cell>
          <cell r="G37" t="str">
            <v>450 MG PO LIOF P/ SOL INJ IV CT FA VD INC X 100 ML</v>
          </cell>
          <cell r="H37" t="str">
            <v>PÓ LIOFILIZADO INJETÁVEL</v>
          </cell>
          <cell r="I37">
            <v>1</v>
          </cell>
          <cell r="J37" t="str">
            <v>FRASCO-AMPOLA</v>
          </cell>
          <cell r="M37" t="str">
            <v>Conformidade</v>
          </cell>
          <cell r="N37">
            <v>3</v>
          </cell>
          <cell r="O37" t="str">
            <v>Tarja Vermelha</v>
          </cell>
          <cell r="P37" t="str">
            <v>Sim</v>
          </cell>
          <cell r="Q37" t="str">
            <v>Não</v>
          </cell>
          <cell r="R37" t="str">
            <v>Não</v>
          </cell>
          <cell r="S37" t="str">
            <v>I</v>
          </cell>
          <cell r="U37" t="str">
            <v>Genérico</v>
          </cell>
          <cell r="V37" t="str">
            <v>Monitorado</v>
          </cell>
          <cell r="X37" t="str">
            <v>41575-94-4</v>
          </cell>
          <cell r="AA37" t="str">
            <v>MG</v>
          </cell>
          <cell r="AB37">
            <v>1754</v>
          </cell>
          <cell r="AC37" t="str">
            <v>714 - COMPOSTOS ANTINEOPLÁSICOS DE PLATINA</v>
          </cell>
          <cell r="AD37" t="str">
            <v>N</v>
          </cell>
          <cell r="AE37" t="str">
            <v>N</v>
          </cell>
          <cell r="AF37">
            <v>0</v>
          </cell>
          <cell r="AG37" t="str">
            <v>N</v>
          </cell>
          <cell r="AH37">
            <v>0</v>
          </cell>
          <cell r="AI37">
            <v>437.65</v>
          </cell>
          <cell r="AJ37">
            <v>464.01</v>
          </cell>
          <cell r="AK37">
            <v>0</v>
          </cell>
          <cell r="AL37">
            <v>469.67</v>
          </cell>
          <cell r="AM37">
            <v>475.47</v>
          </cell>
          <cell r="AN37">
            <v>0</v>
          </cell>
          <cell r="AO37">
            <v>464.01</v>
          </cell>
          <cell r="AP37">
            <v>0</v>
          </cell>
          <cell r="AQ37">
            <v>605.03</v>
          </cell>
          <cell r="AR37">
            <v>641.47</v>
          </cell>
          <cell r="AS37">
            <v>0</v>
          </cell>
          <cell r="AT37">
            <v>649.29</v>
          </cell>
          <cell r="AU37">
            <v>657.31</v>
          </cell>
          <cell r="AV37">
            <v>0</v>
          </cell>
          <cell r="AW37">
            <v>641.47</v>
          </cell>
          <cell r="AX37">
            <v>0</v>
          </cell>
          <cell r="AY37">
            <v>446.79</v>
          </cell>
          <cell r="AZ37">
            <v>473.71</v>
          </cell>
          <cell r="BA37">
            <v>476.58</v>
          </cell>
          <cell r="BB37">
            <v>479.49</v>
          </cell>
          <cell r="BC37">
            <v>0</v>
          </cell>
          <cell r="BD37">
            <v>491.47</v>
          </cell>
          <cell r="BE37">
            <v>473.71</v>
          </cell>
          <cell r="BF37">
            <v>0</v>
          </cell>
          <cell r="BG37">
            <v>617.66</v>
          </cell>
          <cell r="BH37">
            <v>654.88</v>
          </cell>
          <cell r="BI37">
            <v>658.84</v>
          </cell>
          <cell r="BJ37">
            <v>662.86</v>
          </cell>
          <cell r="BK37">
            <v>0</v>
          </cell>
          <cell r="BL37">
            <v>679.43</v>
          </cell>
          <cell r="BM37">
            <v>654.88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2.09</v>
          </cell>
          <cell r="DV37">
            <v>2.09</v>
          </cell>
          <cell r="DX37">
            <v>7897473200425</v>
          </cell>
          <cell r="DY37">
            <v>1101300570041</v>
          </cell>
        </row>
        <row r="38">
          <cell r="E38">
            <v>521912120018514</v>
          </cell>
          <cell r="F38" t="str">
            <v>Cedur</v>
          </cell>
          <cell r="G38" t="str">
            <v>200 MG COM REV CT BL AL PLAS INC X 20</v>
          </cell>
          <cell r="H38" t="str">
            <v>Comprimido revestido</v>
          </cell>
          <cell r="K38">
            <v>20</v>
          </cell>
          <cell r="M38" t="str">
            <v>Conformidade</v>
          </cell>
          <cell r="N38">
            <v>2</v>
          </cell>
          <cell r="O38" t="str">
            <v>Tarja Vermelha</v>
          </cell>
          <cell r="P38" t="str">
            <v>Não</v>
          </cell>
          <cell r="Q38" t="str">
            <v>Não</v>
          </cell>
          <cell r="R38" t="str">
            <v>Não</v>
          </cell>
          <cell r="S38" t="str">
            <v>I</v>
          </cell>
          <cell r="U38" t="str">
            <v>Genérico</v>
          </cell>
          <cell r="V38" t="str">
            <v>Monitorado</v>
          </cell>
          <cell r="X38" t="str">
            <v>41859-67-0</v>
          </cell>
          <cell r="AA38" t="str">
            <v>MG</v>
          </cell>
          <cell r="AB38">
            <v>1240</v>
          </cell>
          <cell r="AC38" t="str">
            <v>214 - FIBRATOS</v>
          </cell>
          <cell r="AD38" t="str">
            <v>N</v>
          </cell>
          <cell r="AE38" t="str">
            <v>N</v>
          </cell>
          <cell r="AG38" t="str">
            <v>N</v>
          </cell>
          <cell r="AH38">
            <v>0</v>
          </cell>
          <cell r="AI38">
            <v>19.75</v>
          </cell>
          <cell r="AJ38">
            <v>20.94</v>
          </cell>
          <cell r="AK38">
            <v>0</v>
          </cell>
          <cell r="AL38">
            <v>21.2</v>
          </cell>
          <cell r="AM38">
            <v>21.46</v>
          </cell>
          <cell r="AN38">
            <v>0</v>
          </cell>
          <cell r="AO38">
            <v>20.94</v>
          </cell>
          <cell r="AP38">
            <v>0</v>
          </cell>
          <cell r="AQ38">
            <v>27.3</v>
          </cell>
          <cell r="AR38">
            <v>28.95</v>
          </cell>
          <cell r="AS38">
            <v>0</v>
          </cell>
          <cell r="AT38">
            <v>29.31</v>
          </cell>
          <cell r="AU38">
            <v>29.67</v>
          </cell>
          <cell r="AV38">
            <v>0</v>
          </cell>
          <cell r="AW38">
            <v>28.95</v>
          </cell>
          <cell r="AX38">
            <v>0</v>
          </cell>
          <cell r="AY38">
            <v>20.239999999999998</v>
          </cell>
          <cell r="AZ38">
            <v>21.46</v>
          </cell>
          <cell r="BA38">
            <v>21.59</v>
          </cell>
          <cell r="BB38">
            <v>21.72</v>
          </cell>
          <cell r="BC38">
            <v>0</v>
          </cell>
          <cell r="BD38">
            <v>22.27</v>
          </cell>
          <cell r="BE38">
            <v>21.46</v>
          </cell>
          <cell r="BF38">
            <v>0</v>
          </cell>
          <cell r="BG38">
            <v>27.98</v>
          </cell>
          <cell r="BH38">
            <v>29.67</v>
          </cell>
          <cell r="BI38">
            <v>29.85</v>
          </cell>
          <cell r="BJ38">
            <v>30.03</v>
          </cell>
          <cell r="BK38">
            <v>0</v>
          </cell>
          <cell r="BL38">
            <v>30.79</v>
          </cell>
          <cell r="BM38">
            <v>29.67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2.4500000000000002</v>
          </cell>
          <cell r="DV38">
            <v>2.4700000000000002</v>
          </cell>
          <cell r="DX38">
            <v>7897473201705</v>
          </cell>
          <cell r="DY38">
            <v>1101302290011</v>
          </cell>
        </row>
        <row r="39">
          <cell r="E39">
            <v>521912120018614</v>
          </cell>
          <cell r="F39" t="str">
            <v>Cedur</v>
          </cell>
          <cell r="G39" t="str">
            <v>400 MG COM AP CT BL AL PLAS INC X 30</v>
          </cell>
          <cell r="H39" t="str">
            <v>Comprimido</v>
          </cell>
          <cell r="K39">
            <v>30</v>
          </cell>
          <cell r="M39" t="str">
            <v>Conformidade</v>
          </cell>
          <cell r="N39">
            <v>2</v>
          </cell>
          <cell r="O39" t="str">
            <v>Tarja Vermelha</v>
          </cell>
          <cell r="P39" t="str">
            <v>Não</v>
          </cell>
          <cell r="Q39" t="str">
            <v>Não</v>
          </cell>
          <cell r="R39" t="str">
            <v>Não</v>
          </cell>
          <cell r="S39" t="str">
            <v>I</v>
          </cell>
          <cell r="U39" t="str">
            <v>Genérico</v>
          </cell>
          <cell r="V39" t="str">
            <v>Monitorado</v>
          </cell>
          <cell r="X39" t="str">
            <v>41859-67-0</v>
          </cell>
          <cell r="AA39" t="str">
            <v>MG</v>
          </cell>
          <cell r="AB39">
            <v>1240</v>
          </cell>
          <cell r="AC39" t="str">
            <v>214 - FIBRATOS</v>
          </cell>
          <cell r="AD39" t="str">
            <v>N</v>
          </cell>
          <cell r="AE39" t="str">
            <v>N</v>
          </cell>
          <cell r="AG39" t="str">
            <v>N</v>
          </cell>
          <cell r="AH39">
            <v>0</v>
          </cell>
          <cell r="AI39">
            <v>93.33</v>
          </cell>
          <cell r="AJ39">
            <v>98.96</v>
          </cell>
          <cell r="AK39">
            <v>0</v>
          </cell>
          <cell r="AL39">
            <v>100.16</v>
          </cell>
          <cell r="AM39">
            <v>101.4</v>
          </cell>
          <cell r="AN39">
            <v>0</v>
          </cell>
          <cell r="AO39">
            <v>98.96</v>
          </cell>
          <cell r="AP39">
            <v>0</v>
          </cell>
          <cell r="AQ39">
            <v>129.02000000000001</v>
          </cell>
          <cell r="AR39">
            <v>136.81</v>
          </cell>
          <cell r="AS39">
            <v>0</v>
          </cell>
          <cell r="AT39">
            <v>138.47</v>
          </cell>
          <cell r="AU39">
            <v>140.18</v>
          </cell>
          <cell r="AV39">
            <v>0</v>
          </cell>
          <cell r="AW39">
            <v>136.81</v>
          </cell>
          <cell r="AX39">
            <v>0</v>
          </cell>
          <cell r="AY39">
            <v>95.64</v>
          </cell>
          <cell r="AZ39">
            <v>101.4</v>
          </cell>
          <cell r="BA39">
            <v>102.01</v>
          </cell>
          <cell r="BB39">
            <v>102.63</v>
          </cell>
          <cell r="BC39">
            <v>0</v>
          </cell>
          <cell r="BD39">
            <v>105.2</v>
          </cell>
          <cell r="BE39">
            <v>101.4</v>
          </cell>
          <cell r="BF39">
            <v>0</v>
          </cell>
          <cell r="BG39">
            <v>132.22</v>
          </cell>
          <cell r="BH39">
            <v>140.18</v>
          </cell>
          <cell r="BI39">
            <v>141.02000000000001</v>
          </cell>
          <cell r="BJ39">
            <v>141.88999999999999</v>
          </cell>
          <cell r="BK39">
            <v>0</v>
          </cell>
          <cell r="BL39">
            <v>145.43</v>
          </cell>
          <cell r="BM39">
            <v>140.18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 t="str">
            <v>GOVERNO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1715</v>
          </cell>
          <cell r="DH39">
            <v>111711</v>
          </cell>
          <cell r="DI39">
            <v>2703</v>
          </cell>
          <cell r="DJ39">
            <v>175965.3</v>
          </cell>
          <cell r="DK39">
            <v>5199</v>
          </cell>
          <cell r="DL39">
            <v>338527.52</v>
          </cell>
          <cell r="DM39">
            <v>744</v>
          </cell>
          <cell r="DN39">
            <v>48445.2</v>
          </cell>
          <cell r="DO39">
            <v>108</v>
          </cell>
          <cell r="DP39">
            <v>7023.5</v>
          </cell>
          <cell r="DQ39">
            <v>3897</v>
          </cell>
          <cell r="DR39">
            <v>253694.7</v>
          </cell>
          <cell r="DS39">
            <v>14366</v>
          </cell>
          <cell r="DT39">
            <v>935367.22</v>
          </cell>
          <cell r="DU39">
            <v>2.4700000000000002</v>
          </cell>
          <cell r="DV39">
            <v>2.4700000000000002</v>
          </cell>
          <cell r="DX39">
            <v>7897473202009</v>
          </cell>
          <cell r="DY39">
            <v>1101302390014</v>
          </cell>
        </row>
        <row r="40">
          <cell r="CT40" t="str">
            <v>DISTRIBUIDOR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3737</v>
          </cell>
          <cell r="DH40">
            <v>305191.09000000003</v>
          </cell>
          <cell r="DI40">
            <v>3306</v>
          </cell>
          <cell r="DJ40">
            <v>268085.77</v>
          </cell>
          <cell r="DK40">
            <v>3687</v>
          </cell>
          <cell r="DL40">
            <v>288454.18</v>
          </cell>
          <cell r="DM40">
            <v>5431</v>
          </cell>
          <cell r="DN40">
            <v>440297.63</v>
          </cell>
          <cell r="DO40">
            <v>5162</v>
          </cell>
          <cell r="DP40">
            <v>420774.40000000002</v>
          </cell>
          <cell r="DQ40">
            <v>3468</v>
          </cell>
          <cell r="DR40">
            <v>271487.86</v>
          </cell>
          <cell r="DS40">
            <v>24791</v>
          </cell>
          <cell r="DT40">
            <v>1994290.93</v>
          </cell>
          <cell r="DX40">
            <v>7897473202016</v>
          </cell>
          <cell r="DY40">
            <v>1101302400011</v>
          </cell>
        </row>
        <row r="41">
          <cell r="CT41" t="str">
            <v>FARMÁCIAS E DROGARIAS PRIVADAS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3329</v>
          </cell>
          <cell r="DH41">
            <v>264216.36</v>
          </cell>
          <cell r="DI41">
            <v>1907</v>
          </cell>
          <cell r="DJ41">
            <v>152488.95999999999</v>
          </cell>
          <cell r="DK41">
            <v>2186</v>
          </cell>
          <cell r="DL41">
            <v>168897.2</v>
          </cell>
          <cell r="DM41">
            <v>2253</v>
          </cell>
          <cell r="DN41">
            <v>175121.95</v>
          </cell>
          <cell r="DO41">
            <v>1237</v>
          </cell>
          <cell r="DP41">
            <v>78950.84</v>
          </cell>
          <cell r="DQ41">
            <v>1811</v>
          </cell>
          <cell r="DR41">
            <v>127157.51</v>
          </cell>
          <cell r="DS41">
            <v>12723</v>
          </cell>
          <cell r="DT41">
            <v>966832.82</v>
          </cell>
          <cell r="DX41">
            <v>7897473206915</v>
          </cell>
          <cell r="DY41">
            <v>1101302720014</v>
          </cell>
        </row>
        <row r="42">
          <cell r="CT42" t="str">
            <v>OUTROS DESTINATÁRIOS, NÃO PREVISTOS NAS HIPÓTESES ACIMA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160</v>
          </cell>
          <cell r="DH42">
            <v>12594.26</v>
          </cell>
          <cell r="DI42">
            <v>0</v>
          </cell>
          <cell r="DJ42">
            <v>0</v>
          </cell>
          <cell r="DK42">
            <v>140</v>
          </cell>
          <cell r="DL42">
            <v>11019.96</v>
          </cell>
          <cell r="DM42">
            <v>120</v>
          </cell>
          <cell r="DN42">
            <v>9240.35</v>
          </cell>
          <cell r="DO42">
            <v>60</v>
          </cell>
          <cell r="DP42">
            <v>4722.8500000000004</v>
          </cell>
          <cell r="DQ42">
            <v>100</v>
          </cell>
          <cell r="DR42">
            <v>7700.29</v>
          </cell>
          <cell r="DS42">
            <v>580</v>
          </cell>
          <cell r="DT42">
            <v>45277.71</v>
          </cell>
          <cell r="DX42">
            <v>7897473206922</v>
          </cell>
          <cell r="DY42">
            <v>1101302720022</v>
          </cell>
        </row>
        <row r="43">
          <cell r="CT43" t="str">
            <v>ESTABELECIMENTO PRIVADO DE SAÚDE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30</v>
          </cell>
          <cell r="DL43">
            <v>2335.7600000000002</v>
          </cell>
          <cell r="DM43">
            <v>0</v>
          </cell>
          <cell r="DN43">
            <v>0</v>
          </cell>
          <cell r="DO43">
            <v>22</v>
          </cell>
          <cell r="DP43">
            <v>1712.89</v>
          </cell>
          <cell r="DQ43">
            <v>4</v>
          </cell>
          <cell r="DR43">
            <v>308.02</v>
          </cell>
          <cell r="DS43">
            <v>56</v>
          </cell>
          <cell r="DT43">
            <v>4356.67</v>
          </cell>
          <cell r="DX43">
            <v>0</v>
          </cell>
          <cell r="DY43">
            <v>0</v>
          </cell>
        </row>
        <row r="44">
          <cell r="E44">
            <v>521904801165418</v>
          </cell>
          <cell r="F44" t="str">
            <v>CELAMINA</v>
          </cell>
          <cell r="G44" t="str">
            <v>10 MG/G CREM DERM CT BG AL REV X 20 G </v>
          </cell>
          <cell r="H44" t="str">
            <v>CREME DERMATOLÓGICO</v>
          </cell>
          <cell r="I44">
            <v>1</v>
          </cell>
          <cell r="J44" t="str">
            <v>BISNAGA</v>
          </cell>
          <cell r="K44">
            <v>20</v>
          </cell>
          <cell r="L44" t="str">
            <v>G</v>
          </cell>
          <cell r="M44" t="str">
            <v>Conformidade</v>
          </cell>
          <cell r="N44">
            <v>1</v>
          </cell>
          <cell r="O44" t="str">
            <v>Tarja Vermelha</v>
          </cell>
          <cell r="P44" t="str">
            <v>Não</v>
          </cell>
          <cell r="Q44" t="str">
            <v>Não</v>
          </cell>
          <cell r="R44" t="str">
            <v>Não</v>
          </cell>
          <cell r="S44" t="str">
            <v>N</v>
          </cell>
          <cell r="U44" t="str">
            <v>Similar</v>
          </cell>
          <cell r="V44" t="str">
            <v>Monitorado</v>
          </cell>
          <cell r="X44" t="str">
            <v>41621-49-2</v>
          </cell>
          <cell r="AA44" t="str">
            <v>MG/G</v>
          </cell>
          <cell r="AB44">
            <v>9336</v>
          </cell>
          <cell r="AC44" t="str">
            <v>222 - ANTIFÚNGICOS DERMATOLÓGICOS TÓPICOS</v>
          </cell>
          <cell r="AD44" t="str">
            <v>N</v>
          </cell>
          <cell r="AE44" t="str">
            <v>N</v>
          </cell>
          <cell r="AF44">
            <v>0</v>
          </cell>
          <cell r="AG44" t="str">
            <v>N</v>
          </cell>
          <cell r="AH44">
            <v>0</v>
          </cell>
          <cell r="AI44">
            <v>19.93</v>
          </cell>
          <cell r="AJ44">
            <v>21.31</v>
          </cell>
          <cell r="AK44">
            <v>0</v>
          </cell>
          <cell r="AL44">
            <v>21.61</v>
          </cell>
          <cell r="AM44">
            <v>21.92</v>
          </cell>
          <cell r="AN44">
            <v>0</v>
          </cell>
          <cell r="AO44">
            <v>18.55</v>
          </cell>
          <cell r="AP44">
            <v>0</v>
          </cell>
          <cell r="AQ44">
            <v>26.62</v>
          </cell>
          <cell r="AR44">
            <v>28.4</v>
          </cell>
          <cell r="AS44">
            <v>0</v>
          </cell>
          <cell r="AT44">
            <v>28.79</v>
          </cell>
          <cell r="AU44">
            <v>29.19</v>
          </cell>
          <cell r="AV44">
            <v>0</v>
          </cell>
          <cell r="AW44">
            <v>25.64</v>
          </cell>
          <cell r="AX44">
            <v>0</v>
          </cell>
          <cell r="AY44">
            <v>20.49</v>
          </cell>
          <cell r="AZ44">
            <v>21.92</v>
          </cell>
          <cell r="BA44">
            <v>22.07</v>
          </cell>
          <cell r="BB44">
            <v>22.22</v>
          </cell>
          <cell r="BC44">
            <v>0</v>
          </cell>
          <cell r="BD44">
            <v>22.87</v>
          </cell>
          <cell r="BE44">
            <v>19.079999999999998</v>
          </cell>
          <cell r="BF44">
            <v>0</v>
          </cell>
          <cell r="BG44">
            <v>27.37</v>
          </cell>
          <cell r="BH44">
            <v>29.22</v>
          </cell>
          <cell r="BI44">
            <v>29.41</v>
          </cell>
          <cell r="BJ44">
            <v>29.61</v>
          </cell>
          <cell r="BK44">
            <v>0</v>
          </cell>
          <cell r="BL44">
            <v>30.44</v>
          </cell>
          <cell r="BM44">
            <v>26.38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2.82</v>
          </cell>
          <cell r="DV44">
            <v>2.84</v>
          </cell>
          <cell r="DX44">
            <v>0</v>
          </cell>
          <cell r="DY44">
            <v>0</v>
          </cell>
        </row>
        <row r="45">
          <cell r="E45">
            <v>521904808178418</v>
          </cell>
          <cell r="F45" t="str">
            <v>CELAMINA</v>
          </cell>
          <cell r="G45" t="str">
            <v>10 MG/ML SOL TOP CT FR PLAS TRANS GOT X 15 ML</v>
          </cell>
          <cell r="H45" t="str">
            <v>SOLUÇÃO TÓPICA</v>
          </cell>
          <cell r="I45">
            <v>1</v>
          </cell>
          <cell r="J45" t="str">
            <v>FRASCO</v>
          </cell>
          <cell r="K45">
            <v>15</v>
          </cell>
          <cell r="L45" t="str">
            <v>ML</v>
          </cell>
          <cell r="M45" t="str">
            <v>Conformidade</v>
          </cell>
          <cell r="N45">
            <v>1</v>
          </cell>
          <cell r="O45" t="str">
            <v>Tarja Vermelha</v>
          </cell>
          <cell r="P45" t="str">
            <v>Não</v>
          </cell>
          <cell r="Q45" t="str">
            <v>Não</v>
          </cell>
          <cell r="R45" t="str">
            <v>Não</v>
          </cell>
          <cell r="S45" t="str">
            <v>N</v>
          </cell>
          <cell r="U45" t="str">
            <v>Similar</v>
          </cell>
          <cell r="V45" t="str">
            <v>Monitorado</v>
          </cell>
          <cell r="X45" t="str">
            <v>41621-49-2</v>
          </cell>
          <cell r="AA45" t="str">
            <v>MG/ML</v>
          </cell>
          <cell r="AB45">
            <v>9336</v>
          </cell>
          <cell r="AC45" t="str">
            <v>222 - ANTIFÚNGICOS DERMATOLÓGICOS TÓPICOS</v>
          </cell>
          <cell r="AD45" t="str">
            <v>N</v>
          </cell>
          <cell r="AE45" t="str">
            <v>N</v>
          </cell>
          <cell r="AF45">
            <v>0</v>
          </cell>
          <cell r="AG45" t="str">
            <v>N</v>
          </cell>
          <cell r="AH45">
            <v>0</v>
          </cell>
          <cell r="AI45">
            <v>14.35</v>
          </cell>
          <cell r="AJ45">
            <v>15.34</v>
          </cell>
          <cell r="AK45">
            <v>0</v>
          </cell>
          <cell r="AL45">
            <v>15.56</v>
          </cell>
          <cell r="AM45">
            <v>15.78</v>
          </cell>
          <cell r="AN45">
            <v>0</v>
          </cell>
          <cell r="AO45">
            <v>13.35</v>
          </cell>
          <cell r="AP45">
            <v>0</v>
          </cell>
          <cell r="AQ45">
            <v>19.170000000000002</v>
          </cell>
          <cell r="AR45">
            <v>20.45</v>
          </cell>
          <cell r="AS45">
            <v>0</v>
          </cell>
          <cell r="AT45">
            <v>20.73</v>
          </cell>
          <cell r="AU45">
            <v>21.01</v>
          </cell>
          <cell r="AV45">
            <v>0</v>
          </cell>
          <cell r="AW45">
            <v>18.46</v>
          </cell>
          <cell r="AX45">
            <v>0</v>
          </cell>
          <cell r="AY45">
            <v>14.76</v>
          </cell>
          <cell r="AZ45">
            <v>15.78</v>
          </cell>
          <cell r="BA45">
            <v>15.89</v>
          </cell>
          <cell r="BB45">
            <v>16</v>
          </cell>
          <cell r="BC45">
            <v>0</v>
          </cell>
          <cell r="BD45">
            <v>16.47</v>
          </cell>
          <cell r="BE45">
            <v>13.74</v>
          </cell>
          <cell r="BF45">
            <v>0</v>
          </cell>
          <cell r="BG45">
            <v>19.72</v>
          </cell>
          <cell r="BH45">
            <v>21.03</v>
          </cell>
          <cell r="BI45">
            <v>21.18</v>
          </cell>
          <cell r="BJ45">
            <v>21.32</v>
          </cell>
          <cell r="BK45">
            <v>0</v>
          </cell>
          <cell r="BL45">
            <v>21.92</v>
          </cell>
          <cell r="BM45">
            <v>18.989999999999998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2.83</v>
          </cell>
          <cell r="DV45">
            <v>2.84</v>
          </cell>
          <cell r="DX45">
            <v>0</v>
          </cell>
          <cell r="DY45">
            <v>0</v>
          </cell>
        </row>
        <row r="46">
          <cell r="E46">
            <v>521903501151111</v>
          </cell>
          <cell r="F46" t="str">
            <v>CLORIDRATO DE DOXORRUBICINA</v>
          </cell>
          <cell r="G46" t="str">
            <v>10 MG PO LIOF P/ SOL INJ CT FA VD INC</v>
          </cell>
          <cell r="H46" t="str">
            <v>PÓ LIOFILIZADO INJETÁVEL</v>
          </cell>
          <cell r="I46">
            <v>1</v>
          </cell>
          <cell r="J46" t="str">
            <v>FRASCO-AMPOLA</v>
          </cell>
          <cell r="M46" t="str">
            <v>Conformidade</v>
          </cell>
          <cell r="N46">
            <v>3</v>
          </cell>
          <cell r="O46" t="str">
            <v>Tarja Vermelha</v>
          </cell>
          <cell r="P46" t="str">
            <v>Sim</v>
          </cell>
          <cell r="Q46" t="str">
            <v>Não</v>
          </cell>
          <cell r="R46" t="str">
            <v>Não</v>
          </cell>
          <cell r="S46" t="str">
            <v>I</v>
          </cell>
          <cell r="U46" t="str">
            <v>Genérico</v>
          </cell>
          <cell r="V46" t="str">
            <v>Monitorado</v>
          </cell>
          <cell r="X46" t="str">
            <v>25316-40-9</v>
          </cell>
          <cell r="AA46" t="str">
            <v>MG/ML</v>
          </cell>
          <cell r="AB46">
            <v>3229</v>
          </cell>
          <cell r="AC46" t="str">
            <v>442 - AGENTES ANTINEOPLÁSICOS ANTIBIÓTICOS</v>
          </cell>
          <cell r="AD46" t="str">
            <v>N</v>
          </cell>
          <cell r="AE46" t="str">
            <v>N</v>
          </cell>
          <cell r="AF46">
            <v>0</v>
          </cell>
          <cell r="AG46" t="str">
            <v>N</v>
          </cell>
          <cell r="AH46">
            <v>0</v>
          </cell>
          <cell r="AI46">
            <v>29.21</v>
          </cell>
          <cell r="AJ46">
            <v>30.97</v>
          </cell>
          <cell r="AK46">
            <v>0</v>
          </cell>
          <cell r="AL46">
            <v>31.35</v>
          </cell>
          <cell r="AM46">
            <v>31.74</v>
          </cell>
          <cell r="AN46">
            <v>0</v>
          </cell>
          <cell r="AO46">
            <v>30.97</v>
          </cell>
          <cell r="AP46">
            <v>0</v>
          </cell>
          <cell r="AQ46">
            <v>40.380000000000003</v>
          </cell>
          <cell r="AR46">
            <v>42.81</v>
          </cell>
          <cell r="AS46">
            <v>0</v>
          </cell>
          <cell r="AT46">
            <v>43.34</v>
          </cell>
          <cell r="AU46">
            <v>43.88</v>
          </cell>
          <cell r="AV46">
            <v>0</v>
          </cell>
          <cell r="AW46">
            <v>42.81</v>
          </cell>
          <cell r="AX46">
            <v>0</v>
          </cell>
          <cell r="AY46">
            <v>29.82</v>
          </cell>
          <cell r="AZ46">
            <v>31.62</v>
          </cell>
          <cell r="BA46">
            <v>31.81</v>
          </cell>
          <cell r="BB46">
            <v>32.01</v>
          </cell>
          <cell r="BC46">
            <v>0</v>
          </cell>
          <cell r="BD46">
            <v>32.81</v>
          </cell>
          <cell r="BE46">
            <v>31.62</v>
          </cell>
          <cell r="BF46">
            <v>0</v>
          </cell>
          <cell r="BG46">
            <v>41.22</v>
          </cell>
          <cell r="BH46">
            <v>43.71</v>
          </cell>
          <cell r="BI46">
            <v>43.98</v>
          </cell>
          <cell r="BJ46">
            <v>44.25</v>
          </cell>
          <cell r="BK46">
            <v>0</v>
          </cell>
          <cell r="BL46">
            <v>45.36</v>
          </cell>
          <cell r="BM46">
            <v>43.71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2.11</v>
          </cell>
          <cell r="DV46">
            <v>2.09</v>
          </cell>
          <cell r="DX46">
            <v>0</v>
          </cell>
          <cell r="DY46">
            <v>0</v>
          </cell>
        </row>
        <row r="47">
          <cell r="E47">
            <v>521903502156117</v>
          </cell>
          <cell r="F47" t="str">
            <v>CLORIDRATO DE DOXORRUBICINA</v>
          </cell>
          <cell r="G47" t="str">
            <v>50 MG PO LIOF P/ SOL INJ CT FA VD INC</v>
          </cell>
          <cell r="H47" t="str">
            <v>PÓ LIOFILIZADO INJETÁVEL</v>
          </cell>
          <cell r="I47">
            <v>1</v>
          </cell>
          <cell r="J47" t="str">
            <v>FRASCO-AMPOLA</v>
          </cell>
          <cell r="M47" t="str">
            <v>Conformidade</v>
          </cell>
          <cell r="N47">
            <v>3</v>
          </cell>
          <cell r="O47" t="str">
            <v>Tarja Vermelha</v>
          </cell>
          <cell r="P47" t="str">
            <v>Sim</v>
          </cell>
          <cell r="Q47" t="str">
            <v>Não</v>
          </cell>
          <cell r="R47" t="str">
            <v>Não</v>
          </cell>
          <cell r="S47" t="str">
            <v>I</v>
          </cell>
          <cell r="U47" t="str">
            <v>Genérico</v>
          </cell>
          <cell r="V47" t="str">
            <v>Monitorado</v>
          </cell>
          <cell r="X47" t="str">
            <v>25316-40-9</v>
          </cell>
          <cell r="AA47" t="str">
            <v>MG/ML</v>
          </cell>
          <cell r="AB47">
            <v>3229</v>
          </cell>
          <cell r="AC47" t="str">
            <v>442 - AGENTES ANTINEOPLÁSICOS ANTIBIÓTICOS</v>
          </cell>
          <cell r="AD47" t="str">
            <v>N</v>
          </cell>
          <cell r="AE47" t="str">
            <v>N</v>
          </cell>
          <cell r="AF47">
            <v>0</v>
          </cell>
          <cell r="AG47" t="str">
            <v>N</v>
          </cell>
          <cell r="AH47">
            <v>0</v>
          </cell>
          <cell r="AI47">
            <v>121.44</v>
          </cell>
          <cell r="AJ47">
            <v>128.76</v>
          </cell>
          <cell r="AK47">
            <v>0</v>
          </cell>
          <cell r="AL47">
            <v>130.33000000000001</v>
          </cell>
          <cell r="AM47">
            <v>131.94</v>
          </cell>
          <cell r="AN47">
            <v>0</v>
          </cell>
          <cell r="AO47">
            <v>128.76</v>
          </cell>
          <cell r="AP47">
            <v>0</v>
          </cell>
          <cell r="AQ47">
            <v>167.88</v>
          </cell>
          <cell r="AR47">
            <v>178</v>
          </cell>
          <cell r="AS47">
            <v>0</v>
          </cell>
          <cell r="AT47">
            <v>180.17</v>
          </cell>
          <cell r="AU47">
            <v>182.4</v>
          </cell>
          <cell r="AV47">
            <v>0</v>
          </cell>
          <cell r="AW47">
            <v>178</v>
          </cell>
          <cell r="AX47">
            <v>0</v>
          </cell>
          <cell r="AY47">
            <v>123.98</v>
          </cell>
          <cell r="AZ47">
            <v>131.44999999999999</v>
          </cell>
          <cell r="BA47">
            <v>132.25</v>
          </cell>
          <cell r="BB47">
            <v>133.05000000000001</v>
          </cell>
          <cell r="BC47">
            <v>0</v>
          </cell>
          <cell r="BD47">
            <v>136.38</v>
          </cell>
          <cell r="BE47">
            <v>131.44999999999999</v>
          </cell>
          <cell r="BF47">
            <v>0</v>
          </cell>
          <cell r="BG47">
            <v>171.4</v>
          </cell>
          <cell r="BH47">
            <v>181.72</v>
          </cell>
          <cell r="BI47">
            <v>182.83</v>
          </cell>
          <cell r="BJ47">
            <v>183.94</v>
          </cell>
          <cell r="BK47">
            <v>0</v>
          </cell>
          <cell r="BL47">
            <v>188.54</v>
          </cell>
          <cell r="BM47">
            <v>181.72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 t="str">
            <v>DISTRIBUIDOR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1550</v>
          </cell>
          <cell r="DH47">
            <v>71830.009999999995</v>
          </cell>
          <cell r="DI47">
            <v>1223</v>
          </cell>
          <cell r="DJ47">
            <v>56150</v>
          </cell>
          <cell r="DK47">
            <v>801</v>
          </cell>
          <cell r="DL47">
            <v>32473.95</v>
          </cell>
          <cell r="DM47">
            <v>697</v>
          </cell>
          <cell r="DN47">
            <v>34273.919999999998</v>
          </cell>
          <cell r="DO47">
            <v>2125</v>
          </cell>
          <cell r="DP47">
            <v>106250</v>
          </cell>
          <cell r="DQ47">
            <v>1145</v>
          </cell>
          <cell r="DR47">
            <v>50580</v>
          </cell>
          <cell r="DS47">
            <v>7541</v>
          </cell>
          <cell r="DT47">
            <v>351557.88</v>
          </cell>
          <cell r="DU47">
            <v>2.09</v>
          </cell>
          <cell r="DV47">
            <v>2.09</v>
          </cell>
          <cell r="DX47">
            <v>7897473203471</v>
          </cell>
          <cell r="DY47">
            <v>1101302540059</v>
          </cell>
        </row>
        <row r="48">
          <cell r="CT48" t="str">
            <v>ESTABELECIMENTO PRIVADO DE SAÚDE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60</v>
          </cell>
          <cell r="DH48">
            <v>3020</v>
          </cell>
          <cell r="DI48">
            <v>250</v>
          </cell>
          <cell r="DJ48">
            <v>12560</v>
          </cell>
          <cell r="DK48">
            <v>280</v>
          </cell>
          <cell r="DL48">
            <v>14000</v>
          </cell>
          <cell r="DM48">
            <v>10</v>
          </cell>
          <cell r="DN48">
            <v>520</v>
          </cell>
          <cell r="DO48">
            <v>310</v>
          </cell>
          <cell r="DP48">
            <v>15520</v>
          </cell>
          <cell r="DQ48">
            <v>10</v>
          </cell>
          <cell r="DR48">
            <v>520</v>
          </cell>
          <cell r="DS48">
            <v>920</v>
          </cell>
          <cell r="DT48">
            <v>46140</v>
          </cell>
          <cell r="DX48">
            <v>7897473203587</v>
          </cell>
          <cell r="DY48">
            <v>1101302540016</v>
          </cell>
        </row>
        <row r="49">
          <cell r="E49">
            <v>521904702159118</v>
          </cell>
          <cell r="F49" t="str">
            <v>CLORIDRATO DE IRINOTECANO</v>
          </cell>
          <cell r="G49" t="str">
            <v>20 MG/ML SOL INJ IV CT FA VD AMB X 2 ML  </v>
          </cell>
          <cell r="H49" t="str">
            <v>Solução injetável</v>
          </cell>
          <cell r="I49">
            <v>1</v>
          </cell>
          <cell r="J49" t="str">
            <v>FRASCO-AMPOLA</v>
          </cell>
          <cell r="K49">
            <v>2</v>
          </cell>
          <cell r="L49" t="str">
            <v>ML</v>
          </cell>
          <cell r="M49" t="str">
            <v>Conformidade</v>
          </cell>
          <cell r="N49">
            <v>3</v>
          </cell>
          <cell r="O49" t="str">
            <v>Tarja Vermelha</v>
          </cell>
          <cell r="P49" t="str">
            <v>Sim</v>
          </cell>
          <cell r="Q49" t="str">
            <v>Não</v>
          </cell>
          <cell r="R49" t="str">
            <v>Não</v>
          </cell>
          <cell r="S49" t="str">
            <v>I</v>
          </cell>
          <cell r="U49" t="str">
            <v>Genérico</v>
          </cell>
          <cell r="V49" t="str">
            <v>Monitorado</v>
          </cell>
          <cell r="X49" t="str">
            <v>100286-90-6</v>
          </cell>
          <cell r="AA49" t="str">
            <v>MG/ML</v>
          </cell>
          <cell r="AB49">
            <v>5052</v>
          </cell>
          <cell r="AC49" t="str">
            <v>779 - AGENTES ANTINEOPLÁSICOS CAMPTOTECINAS</v>
          </cell>
          <cell r="AD49" t="str">
            <v>N</v>
          </cell>
          <cell r="AE49" t="str">
            <v>N</v>
          </cell>
          <cell r="AF49">
            <v>0</v>
          </cell>
          <cell r="AG49" t="str">
            <v>N</v>
          </cell>
          <cell r="AH49">
            <v>0</v>
          </cell>
          <cell r="AI49">
            <v>347.83</v>
          </cell>
          <cell r="AJ49">
            <v>368.78</v>
          </cell>
          <cell r="AK49">
            <v>0</v>
          </cell>
          <cell r="AL49">
            <v>373.28</v>
          </cell>
          <cell r="AM49">
            <v>377.89</v>
          </cell>
          <cell r="AN49">
            <v>0</v>
          </cell>
          <cell r="AO49">
            <v>368.78</v>
          </cell>
          <cell r="AP49">
            <v>0</v>
          </cell>
          <cell r="AQ49">
            <v>480.85</v>
          </cell>
          <cell r="AR49">
            <v>509.82</v>
          </cell>
          <cell r="AS49">
            <v>0</v>
          </cell>
          <cell r="AT49">
            <v>516.03</v>
          </cell>
          <cell r="AU49">
            <v>522.41</v>
          </cell>
          <cell r="AV49">
            <v>0</v>
          </cell>
          <cell r="AW49">
            <v>509.82</v>
          </cell>
          <cell r="AX49">
            <v>0</v>
          </cell>
          <cell r="AY49">
            <v>355.1</v>
          </cell>
          <cell r="AZ49">
            <v>376.49</v>
          </cell>
          <cell r="BA49">
            <v>378.77</v>
          </cell>
          <cell r="BB49">
            <v>381.08</v>
          </cell>
          <cell r="BC49">
            <v>0</v>
          </cell>
          <cell r="BD49">
            <v>390.61</v>
          </cell>
          <cell r="BE49">
            <v>376.49</v>
          </cell>
          <cell r="BF49">
            <v>0</v>
          </cell>
          <cell r="BG49">
            <v>490.9</v>
          </cell>
          <cell r="BH49">
            <v>520.48</v>
          </cell>
          <cell r="BI49">
            <v>523.63</v>
          </cell>
          <cell r="BJ49">
            <v>526.82000000000005</v>
          </cell>
          <cell r="BK49">
            <v>0</v>
          </cell>
          <cell r="BL49">
            <v>540</v>
          </cell>
          <cell r="BM49">
            <v>520.48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2.09</v>
          </cell>
          <cell r="DV49">
            <v>2.09</v>
          </cell>
          <cell r="DX49">
            <v>7897473202047</v>
          </cell>
          <cell r="DY49">
            <v>1101302320016</v>
          </cell>
        </row>
        <row r="50">
          <cell r="E50">
            <v>521904701152111</v>
          </cell>
          <cell r="F50" t="str">
            <v>CLORIDRATO DE IRINOTECANO</v>
          </cell>
          <cell r="G50" t="str">
            <v>20 MG/ML SOL INJ IV CT FA VD AMB X 5 ML  </v>
          </cell>
          <cell r="H50" t="str">
            <v>Solução injetável</v>
          </cell>
          <cell r="I50">
            <v>1</v>
          </cell>
          <cell r="J50" t="str">
            <v>FRASCO-AMPOLA</v>
          </cell>
          <cell r="K50">
            <v>5</v>
          </cell>
          <cell r="L50" t="str">
            <v>ML</v>
          </cell>
          <cell r="M50" t="str">
            <v>Conformidade</v>
          </cell>
          <cell r="N50">
            <v>3</v>
          </cell>
          <cell r="O50" t="str">
            <v>Tarja Vermelha</v>
          </cell>
          <cell r="P50" t="str">
            <v>Sim</v>
          </cell>
          <cell r="Q50" t="str">
            <v>Não</v>
          </cell>
          <cell r="R50" t="str">
            <v>Não</v>
          </cell>
          <cell r="S50" t="str">
            <v>I</v>
          </cell>
          <cell r="U50" t="str">
            <v>Genérico</v>
          </cell>
          <cell r="V50" t="str">
            <v>Monitorado</v>
          </cell>
          <cell r="X50" t="str">
            <v>100286-90-6</v>
          </cell>
          <cell r="AA50" t="str">
            <v>MG/ML</v>
          </cell>
          <cell r="AB50">
            <v>5052</v>
          </cell>
          <cell r="AC50" t="str">
            <v>779 - AGENTES ANTINEOPLÁSICOS CAMPTOTECINAS</v>
          </cell>
          <cell r="AD50" t="str">
            <v>N</v>
          </cell>
          <cell r="AE50" t="str">
            <v>N</v>
          </cell>
          <cell r="AF50">
            <v>0</v>
          </cell>
          <cell r="AG50" t="str">
            <v>N</v>
          </cell>
          <cell r="AH50">
            <v>0</v>
          </cell>
          <cell r="AI50">
            <v>862.7</v>
          </cell>
          <cell r="AJ50">
            <v>914.67</v>
          </cell>
          <cell r="AK50">
            <v>0</v>
          </cell>
          <cell r="AL50">
            <v>925.82</v>
          </cell>
          <cell r="AM50">
            <v>937.26</v>
          </cell>
          <cell r="AN50">
            <v>0</v>
          </cell>
          <cell r="AO50">
            <v>914.67</v>
          </cell>
          <cell r="AP50">
            <v>0</v>
          </cell>
          <cell r="AQ50">
            <v>1192.6300000000001</v>
          </cell>
          <cell r="AR50">
            <v>1264.48</v>
          </cell>
          <cell r="AS50">
            <v>0</v>
          </cell>
          <cell r="AT50">
            <v>1279.8900000000001</v>
          </cell>
          <cell r="AU50">
            <v>1295.71</v>
          </cell>
          <cell r="AV50">
            <v>0</v>
          </cell>
          <cell r="AW50">
            <v>1264.48</v>
          </cell>
          <cell r="AX50">
            <v>0</v>
          </cell>
          <cell r="AY50">
            <v>880.73</v>
          </cell>
          <cell r="AZ50">
            <v>933.78</v>
          </cell>
          <cell r="BA50">
            <v>939.44</v>
          </cell>
          <cell r="BB50">
            <v>945.17</v>
          </cell>
          <cell r="BC50">
            <v>0</v>
          </cell>
          <cell r="BD50">
            <v>968.8</v>
          </cell>
          <cell r="BE50">
            <v>933.78</v>
          </cell>
          <cell r="BF50">
            <v>0</v>
          </cell>
          <cell r="BG50">
            <v>1217.56</v>
          </cell>
          <cell r="BH50">
            <v>1290.9000000000001</v>
          </cell>
          <cell r="BI50">
            <v>1298.72</v>
          </cell>
          <cell r="BJ50">
            <v>1306.6400000000001</v>
          </cell>
          <cell r="BK50">
            <v>0</v>
          </cell>
          <cell r="BL50">
            <v>1339.31</v>
          </cell>
          <cell r="BM50">
            <v>1290.9000000000001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 t="str">
            <v>DISTRIBUIDOR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187</v>
          </cell>
          <cell r="DJ50">
            <v>10285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187</v>
          </cell>
          <cell r="DT50">
            <v>10285</v>
          </cell>
          <cell r="DU50">
            <v>2.09</v>
          </cell>
          <cell r="DV50">
            <v>2.09</v>
          </cell>
          <cell r="DX50">
            <v>7897473202054</v>
          </cell>
          <cell r="DY50">
            <v>1101302320024</v>
          </cell>
        </row>
        <row r="51">
          <cell r="E51">
            <v>521905401160417</v>
          </cell>
          <cell r="F51" t="str">
            <v>CLOTRIGEL</v>
          </cell>
          <cell r="G51" t="str">
            <v>20 MG/G CREM VAG CT BG AL X 20 G + 3 APLIC</v>
          </cell>
          <cell r="H51" t="str">
            <v>CREME VAGINAL</v>
          </cell>
          <cell r="I51">
            <v>1</v>
          </cell>
          <cell r="J51" t="str">
            <v>BISNAGA</v>
          </cell>
          <cell r="K51">
            <v>20</v>
          </cell>
          <cell r="L51" t="str">
            <v>G</v>
          </cell>
          <cell r="M51" t="str">
            <v>Conformidade</v>
          </cell>
          <cell r="N51">
            <v>1</v>
          </cell>
          <cell r="O51" t="str">
            <v>Tarja Vermelha</v>
          </cell>
          <cell r="P51" t="str">
            <v>Não</v>
          </cell>
          <cell r="Q51" t="str">
            <v>Não</v>
          </cell>
          <cell r="R51" t="str">
            <v>Não</v>
          </cell>
          <cell r="S51" t="str">
            <v>N</v>
          </cell>
          <cell r="U51" t="str">
            <v>Similar</v>
          </cell>
          <cell r="V51" t="str">
            <v>Monitorado</v>
          </cell>
          <cell r="X51" t="str">
            <v>23593-75-1</v>
          </cell>
          <cell r="AA51" t="str">
            <v>MG/G</v>
          </cell>
          <cell r="AB51">
            <v>2529</v>
          </cell>
          <cell r="AC51" t="str">
            <v>249 - ANTIFÚNGICOS GINECOLÓGICOS</v>
          </cell>
          <cell r="AD51" t="str">
            <v>N</v>
          </cell>
          <cell r="AE51" t="str">
            <v>N</v>
          </cell>
          <cell r="AF51">
            <v>0</v>
          </cell>
          <cell r="AG51" t="str">
            <v>N</v>
          </cell>
          <cell r="AH51">
            <v>0</v>
          </cell>
          <cell r="AI51">
            <v>25.72</v>
          </cell>
          <cell r="AJ51">
            <v>27.5</v>
          </cell>
          <cell r="AK51">
            <v>0</v>
          </cell>
          <cell r="AL51">
            <v>27.89</v>
          </cell>
          <cell r="AM51">
            <v>28.28</v>
          </cell>
          <cell r="AN51">
            <v>0</v>
          </cell>
          <cell r="AO51">
            <v>23.94</v>
          </cell>
          <cell r="AP51">
            <v>0</v>
          </cell>
          <cell r="AQ51">
            <v>34.36</v>
          </cell>
          <cell r="AR51">
            <v>36.659999999999997</v>
          </cell>
          <cell r="AS51">
            <v>0</v>
          </cell>
          <cell r="AT51">
            <v>37.15</v>
          </cell>
          <cell r="AU51">
            <v>37.659999999999997</v>
          </cell>
          <cell r="AV51">
            <v>0</v>
          </cell>
          <cell r="AW51">
            <v>33.1</v>
          </cell>
          <cell r="AX51">
            <v>0</v>
          </cell>
          <cell r="AY51">
            <v>26.45</v>
          </cell>
          <cell r="AZ51">
            <v>28.28</v>
          </cell>
          <cell r="BA51">
            <v>28.48</v>
          </cell>
          <cell r="BB51">
            <v>28.68</v>
          </cell>
          <cell r="BC51">
            <v>0</v>
          </cell>
          <cell r="BD51">
            <v>29.51</v>
          </cell>
          <cell r="BE51">
            <v>24.62</v>
          </cell>
          <cell r="BF51">
            <v>0</v>
          </cell>
          <cell r="BG51">
            <v>35.33</v>
          </cell>
          <cell r="BH51">
            <v>37.700000000000003</v>
          </cell>
          <cell r="BI51">
            <v>37.950000000000003</v>
          </cell>
          <cell r="BJ51">
            <v>38.21</v>
          </cell>
          <cell r="BK51">
            <v>0</v>
          </cell>
          <cell r="BL51">
            <v>39.28</v>
          </cell>
          <cell r="BM51">
            <v>34.04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 t="str">
            <v>DISTRIBUIDOR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1686</v>
          </cell>
          <cell r="DH51">
            <v>37662.92</v>
          </cell>
          <cell r="DI51">
            <v>1531</v>
          </cell>
          <cell r="DJ51">
            <v>32903.1</v>
          </cell>
          <cell r="DK51">
            <v>452</v>
          </cell>
          <cell r="DL51">
            <v>9609.42</v>
          </cell>
          <cell r="DM51">
            <v>1274</v>
          </cell>
          <cell r="DN51">
            <v>29311.9</v>
          </cell>
          <cell r="DO51">
            <v>-1</v>
          </cell>
          <cell r="DP51">
            <v>-20.93</v>
          </cell>
          <cell r="DQ51">
            <v>0</v>
          </cell>
          <cell r="DR51">
            <v>0</v>
          </cell>
          <cell r="DS51">
            <v>4942</v>
          </cell>
          <cell r="DT51">
            <v>109466.41</v>
          </cell>
          <cell r="DU51">
            <v>2.83</v>
          </cell>
          <cell r="DV51">
            <v>2.84</v>
          </cell>
          <cell r="DX51">
            <v>0</v>
          </cell>
          <cell r="DY51">
            <v>0</v>
          </cell>
        </row>
        <row r="52">
          <cell r="CT52" t="str">
            <v>FARMÁCIAS E DROGARIAS PRIVADAS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1238</v>
          </cell>
          <cell r="DH52">
            <v>27393.42</v>
          </cell>
          <cell r="DI52">
            <v>537</v>
          </cell>
          <cell r="DJ52">
            <v>12142.36</v>
          </cell>
          <cell r="DK52">
            <v>251</v>
          </cell>
          <cell r="DL52">
            <v>6172.43</v>
          </cell>
          <cell r="DM52">
            <v>698</v>
          </cell>
          <cell r="DN52">
            <v>15158.92</v>
          </cell>
          <cell r="DO52">
            <v>-59</v>
          </cell>
          <cell r="DP52">
            <v>-1414.05</v>
          </cell>
          <cell r="DQ52">
            <v>0</v>
          </cell>
          <cell r="DR52">
            <v>0</v>
          </cell>
          <cell r="DS52">
            <v>2665</v>
          </cell>
          <cell r="DT52">
            <v>59453.08</v>
          </cell>
          <cell r="DX52">
            <v>7897473201989</v>
          </cell>
          <cell r="DY52">
            <v>1101302350012</v>
          </cell>
        </row>
        <row r="53">
          <cell r="CT53" t="str">
            <v>OUTROS DESTINATÁRIOS, NÃO PREVISTOS NAS HIPÓTESES ACIMA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200</v>
          </cell>
          <cell r="DH53">
            <v>4374.6899999999996</v>
          </cell>
          <cell r="DI53">
            <v>40</v>
          </cell>
          <cell r="DJ53">
            <v>874.95</v>
          </cell>
          <cell r="DK53">
            <v>80</v>
          </cell>
          <cell r="DL53">
            <v>1749.9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320</v>
          </cell>
          <cell r="DT53">
            <v>6999.54</v>
          </cell>
          <cell r="DX53">
            <v>7897473201996</v>
          </cell>
          <cell r="DY53">
            <v>1101302350020</v>
          </cell>
        </row>
        <row r="54">
          <cell r="CT54" t="str">
            <v>ESTABELECIMENTO PRIVADO DE SAÚDE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60</v>
          </cell>
          <cell r="DH54">
            <v>1298.1500000000001</v>
          </cell>
          <cell r="DI54">
            <v>0</v>
          </cell>
          <cell r="DJ54">
            <v>0</v>
          </cell>
          <cell r="DK54">
            <v>62</v>
          </cell>
          <cell r="DL54">
            <v>1398</v>
          </cell>
          <cell r="DM54">
            <v>40</v>
          </cell>
          <cell r="DN54">
            <v>808.37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162</v>
          </cell>
          <cell r="DT54">
            <v>3504.52</v>
          </cell>
          <cell r="DX54">
            <v>7897473204331</v>
          </cell>
          <cell r="DY54">
            <v>1101302600019</v>
          </cell>
        </row>
        <row r="55">
          <cell r="E55">
            <v>521905701172313</v>
          </cell>
          <cell r="F55" t="str">
            <v>DERIVA C MICRO</v>
          </cell>
          <cell r="G55" t="str">
            <v>1 MG/G + 10 MG/G GEL DERM LIB PROL CT BG PLAS LAM X 30 G</v>
          </cell>
          <cell r="H55" t="str">
            <v>GEL DERMATOLÓGICO DE LIBERAÇÃO PROLONGADA</v>
          </cell>
          <cell r="I55">
            <v>1</v>
          </cell>
          <cell r="J55" t="str">
            <v>BISNAGA</v>
          </cell>
          <cell r="K55">
            <v>30</v>
          </cell>
          <cell r="L55" t="str">
            <v>G</v>
          </cell>
          <cell r="M55" t="str">
            <v>Conformidade</v>
          </cell>
          <cell r="N55">
            <v>2</v>
          </cell>
          <cell r="O55" t="str">
            <v>Tarja Vermelha</v>
          </cell>
          <cell r="P55" t="str">
            <v>Não</v>
          </cell>
          <cell r="Q55" t="str">
            <v>Não</v>
          </cell>
          <cell r="R55" t="str">
            <v>Não</v>
          </cell>
          <cell r="S55" t="str">
            <v>N</v>
          </cell>
          <cell r="U55" t="str">
            <v>Similar</v>
          </cell>
          <cell r="V55" t="str">
            <v>Monitorado</v>
          </cell>
          <cell r="X55" t="str">
            <v>24729-96-2,106685-40-9</v>
          </cell>
          <cell r="AA55" t="str">
            <v>MG</v>
          </cell>
          <cell r="AB55">
            <v>2232.0041000000001</v>
          </cell>
          <cell r="AC55" t="str">
            <v>243 - ANTIACNEICOS TÓPICOS</v>
          </cell>
          <cell r="AD55" t="str">
            <v>N</v>
          </cell>
          <cell r="AE55" t="str">
            <v>N</v>
          </cell>
          <cell r="AF55">
            <v>0</v>
          </cell>
          <cell r="AG55" t="str">
            <v>N</v>
          </cell>
          <cell r="AH55">
            <v>0</v>
          </cell>
          <cell r="AI55">
            <v>23.62</v>
          </cell>
          <cell r="AJ55">
            <v>25.25</v>
          </cell>
          <cell r="AK55">
            <v>0</v>
          </cell>
          <cell r="AL55">
            <v>25.61</v>
          </cell>
          <cell r="AM55">
            <v>25.98</v>
          </cell>
          <cell r="AN55">
            <v>0</v>
          </cell>
          <cell r="AO55">
            <v>21.98</v>
          </cell>
          <cell r="AP55">
            <v>0</v>
          </cell>
          <cell r="AQ55">
            <v>31.55</v>
          </cell>
          <cell r="AR55">
            <v>33.659999999999997</v>
          </cell>
          <cell r="AS55">
            <v>0</v>
          </cell>
          <cell r="AT55">
            <v>34.119999999999997</v>
          </cell>
          <cell r="AU55">
            <v>34.6</v>
          </cell>
          <cell r="AV55">
            <v>0</v>
          </cell>
          <cell r="AW55">
            <v>30.39</v>
          </cell>
          <cell r="AX55">
            <v>0</v>
          </cell>
          <cell r="AY55">
            <v>24.2</v>
          </cell>
          <cell r="AZ55">
            <v>25.88</v>
          </cell>
          <cell r="BA55">
            <v>26.06</v>
          </cell>
          <cell r="BB55">
            <v>26.24</v>
          </cell>
          <cell r="BC55">
            <v>0</v>
          </cell>
          <cell r="BD55">
            <v>27</v>
          </cell>
          <cell r="BE55">
            <v>22.53</v>
          </cell>
          <cell r="BF55">
            <v>0</v>
          </cell>
          <cell r="BG55">
            <v>32.33</v>
          </cell>
          <cell r="BH55">
            <v>34.5</v>
          </cell>
          <cell r="BI55">
            <v>34.729999999999997</v>
          </cell>
          <cell r="BJ55">
            <v>34.96</v>
          </cell>
          <cell r="BK55">
            <v>0</v>
          </cell>
          <cell r="BL55">
            <v>35.94</v>
          </cell>
          <cell r="BM55">
            <v>31.15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 t="str">
            <v>DISTRIBUIDOR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7287</v>
          </cell>
          <cell r="DH55">
            <v>149005.82999999999</v>
          </cell>
          <cell r="DI55">
            <v>7532</v>
          </cell>
          <cell r="DJ55">
            <v>151554.09</v>
          </cell>
          <cell r="DK55">
            <v>6137</v>
          </cell>
          <cell r="DL55">
            <v>124652.21</v>
          </cell>
          <cell r="DM55">
            <v>5211</v>
          </cell>
          <cell r="DN55">
            <v>105975.55</v>
          </cell>
          <cell r="DO55">
            <v>7179</v>
          </cell>
          <cell r="DP55">
            <v>146512.54999999999</v>
          </cell>
          <cell r="DQ55">
            <v>19</v>
          </cell>
          <cell r="DR55">
            <v>374.07</v>
          </cell>
          <cell r="DS55">
            <v>33365</v>
          </cell>
          <cell r="DT55">
            <v>678074.3</v>
          </cell>
          <cell r="DU55">
            <v>2.46</v>
          </cell>
          <cell r="DV55">
            <v>2.4700000000000002</v>
          </cell>
          <cell r="DX55">
            <v>0</v>
          </cell>
          <cell r="DY55">
            <v>0</v>
          </cell>
        </row>
        <row r="56">
          <cell r="CT56" t="str">
            <v>FARMÁCIAS E DROGARIAS PRIVADAS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3819</v>
          </cell>
          <cell r="DH56">
            <v>76053.759999999995</v>
          </cell>
          <cell r="DI56">
            <v>2784</v>
          </cell>
          <cell r="DJ56">
            <v>56204.25</v>
          </cell>
          <cell r="DK56">
            <v>3418</v>
          </cell>
          <cell r="DL56">
            <v>68683.539999999994</v>
          </cell>
          <cell r="DM56">
            <v>1169</v>
          </cell>
          <cell r="DN56">
            <v>21477.13</v>
          </cell>
          <cell r="DO56">
            <v>4462</v>
          </cell>
          <cell r="DP56">
            <v>91490.33</v>
          </cell>
          <cell r="DQ56">
            <v>120</v>
          </cell>
          <cell r="DR56">
            <v>2367.3000000000002</v>
          </cell>
          <cell r="DS56">
            <v>15772</v>
          </cell>
          <cell r="DT56">
            <v>316276.31</v>
          </cell>
          <cell r="DX56">
            <v>0</v>
          </cell>
          <cell r="DY56">
            <v>0</v>
          </cell>
        </row>
        <row r="57">
          <cell r="CT57" t="str">
            <v>OUTROS DESTINATÁRIOS, NÃO PREVISTOS NAS HIPÓTESES ACIMA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140</v>
          </cell>
          <cell r="DH57">
            <v>2811.74</v>
          </cell>
          <cell r="DI57">
            <v>320</v>
          </cell>
          <cell r="DJ57">
            <v>6426.84</v>
          </cell>
          <cell r="DK57">
            <v>120</v>
          </cell>
          <cell r="DL57">
            <v>2410.0500000000002</v>
          </cell>
          <cell r="DM57">
            <v>200</v>
          </cell>
          <cell r="DN57">
            <v>3929.44</v>
          </cell>
          <cell r="DO57">
            <v>180</v>
          </cell>
          <cell r="DP57">
            <v>3615.08</v>
          </cell>
          <cell r="DQ57">
            <v>0</v>
          </cell>
          <cell r="DR57">
            <v>0</v>
          </cell>
          <cell r="DS57">
            <v>960</v>
          </cell>
          <cell r="DT57">
            <v>19193.150000000001</v>
          </cell>
          <cell r="DX57">
            <v>0</v>
          </cell>
          <cell r="DY57">
            <v>0</v>
          </cell>
        </row>
        <row r="58">
          <cell r="CT58" t="str">
            <v>ESTABELECIMENTO PRIVADO DE SAÚDE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60</v>
          </cell>
          <cell r="DH58">
            <v>1191.94</v>
          </cell>
          <cell r="DI58">
            <v>6</v>
          </cell>
          <cell r="DJ58">
            <v>119.19</v>
          </cell>
          <cell r="DK58">
            <v>24</v>
          </cell>
          <cell r="DL58">
            <v>476.78</v>
          </cell>
          <cell r="DM58">
            <v>40</v>
          </cell>
          <cell r="DN58">
            <v>785.89</v>
          </cell>
          <cell r="DO58">
            <v>110</v>
          </cell>
          <cell r="DP58">
            <v>2185.1999999999998</v>
          </cell>
          <cell r="DQ58">
            <v>0</v>
          </cell>
          <cell r="DR58">
            <v>0</v>
          </cell>
          <cell r="DS58">
            <v>240</v>
          </cell>
          <cell r="DT58">
            <v>4759</v>
          </cell>
          <cell r="DX58">
            <v>7897473205772</v>
          </cell>
          <cell r="DY58">
            <v>1101302660021</v>
          </cell>
        </row>
        <row r="59">
          <cell r="E59">
            <v>521905501173316</v>
          </cell>
          <cell r="F59" t="str">
            <v>DERIVA MICRO</v>
          </cell>
          <cell r="G59" t="str">
            <v>1 MG/G GEL DERM LIB PROL CT BG AL REV X 30 G</v>
          </cell>
          <cell r="H59" t="str">
            <v>GEL DERMATOLÓGICO DE LIBERAÇÃO PROLONGADA</v>
          </cell>
          <cell r="I59">
            <v>1</v>
          </cell>
          <cell r="J59" t="str">
            <v>BISNAGA</v>
          </cell>
          <cell r="K59">
            <v>30</v>
          </cell>
          <cell r="L59" t="str">
            <v>G</v>
          </cell>
          <cell r="M59" t="str">
            <v>Conformidade</v>
          </cell>
          <cell r="N59">
            <v>3</v>
          </cell>
          <cell r="O59" t="str">
            <v>Tarja Vermelha</v>
          </cell>
          <cell r="P59" t="str">
            <v>Não</v>
          </cell>
          <cell r="Q59" t="str">
            <v>Não</v>
          </cell>
          <cell r="R59" t="str">
            <v>Não</v>
          </cell>
          <cell r="S59" t="str">
            <v>N</v>
          </cell>
          <cell r="U59" t="str">
            <v>Similar</v>
          </cell>
          <cell r="V59" t="str">
            <v>Monitorado</v>
          </cell>
          <cell r="X59" t="str">
            <v>106685-40-9</v>
          </cell>
          <cell r="AA59" t="str">
            <v>MG/G</v>
          </cell>
          <cell r="AB59">
            <v>410</v>
          </cell>
          <cell r="AC59" t="str">
            <v>244 - ANTIACNEICOS SISTÊMICOS</v>
          </cell>
          <cell r="AD59" t="str">
            <v>N</v>
          </cell>
          <cell r="AE59" t="str">
            <v>N</v>
          </cell>
          <cell r="AF59">
            <v>0</v>
          </cell>
          <cell r="AG59" t="str">
            <v>N</v>
          </cell>
          <cell r="AH59">
            <v>0</v>
          </cell>
          <cell r="AI59">
            <v>53.46</v>
          </cell>
          <cell r="AJ59">
            <v>57.17</v>
          </cell>
          <cell r="AK59">
            <v>0</v>
          </cell>
          <cell r="AL59">
            <v>57.97</v>
          </cell>
          <cell r="AM59">
            <v>58.8</v>
          </cell>
          <cell r="AN59">
            <v>0</v>
          </cell>
          <cell r="AO59">
            <v>49.77</v>
          </cell>
          <cell r="AP59">
            <v>0</v>
          </cell>
          <cell r="AQ59">
            <v>71.41</v>
          </cell>
          <cell r="AR59">
            <v>76.2</v>
          </cell>
          <cell r="AS59">
            <v>0</v>
          </cell>
          <cell r="AT59">
            <v>77.239999999999995</v>
          </cell>
          <cell r="AU59">
            <v>78.3</v>
          </cell>
          <cell r="AV59">
            <v>0</v>
          </cell>
          <cell r="AW59">
            <v>68.8</v>
          </cell>
          <cell r="AX59">
            <v>0</v>
          </cell>
          <cell r="AY59">
            <v>54.58</v>
          </cell>
          <cell r="AZ59">
            <v>58.36</v>
          </cell>
          <cell r="BA59">
            <v>58.77</v>
          </cell>
          <cell r="BB59">
            <v>59.18</v>
          </cell>
          <cell r="BC59">
            <v>0</v>
          </cell>
          <cell r="BD59">
            <v>60.9</v>
          </cell>
          <cell r="BE59">
            <v>50.8</v>
          </cell>
          <cell r="BF59">
            <v>0</v>
          </cell>
          <cell r="BG59">
            <v>72.91</v>
          </cell>
          <cell r="BH59">
            <v>77.790000000000006</v>
          </cell>
          <cell r="BI59">
            <v>78.319999999999993</v>
          </cell>
          <cell r="BJ59">
            <v>78.849999999999994</v>
          </cell>
          <cell r="BK59">
            <v>0</v>
          </cell>
          <cell r="BL59">
            <v>81.06</v>
          </cell>
          <cell r="BM59">
            <v>70.23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 t="str">
            <v>DISTRIBUIDOR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3264</v>
          </cell>
          <cell r="DH59">
            <v>151700.1</v>
          </cell>
          <cell r="DI59">
            <v>3964</v>
          </cell>
          <cell r="DJ59">
            <v>180113.64</v>
          </cell>
          <cell r="DK59">
            <v>4567</v>
          </cell>
          <cell r="DL59">
            <v>209528.93</v>
          </cell>
          <cell r="DM59">
            <v>5005</v>
          </cell>
          <cell r="DN59">
            <v>228536.38</v>
          </cell>
          <cell r="DO59">
            <v>5057</v>
          </cell>
          <cell r="DP59">
            <v>233145.87</v>
          </cell>
          <cell r="DQ59">
            <v>4399</v>
          </cell>
          <cell r="DR59">
            <v>197368.78</v>
          </cell>
          <cell r="DS59">
            <v>26256</v>
          </cell>
          <cell r="DT59">
            <v>1200393.7</v>
          </cell>
          <cell r="DU59">
            <v>2.09</v>
          </cell>
          <cell r="DV59">
            <v>2.09</v>
          </cell>
          <cell r="DX59">
            <v>0</v>
          </cell>
          <cell r="DY59">
            <v>0</v>
          </cell>
        </row>
        <row r="60">
          <cell r="CT60" t="str">
            <v>FARMÁCIAS E DROGARIAS PRIVADAS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3451</v>
          </cell>
          <cell r="DH60">
            <v>156607.91</v>
          </cell>
          <cell r="DI60">
            <v>2724</v>
          </cell>
          <cell r="DJ60">
            <v>121940.86</v>
          </cell>
          <cell r="DK60">
            <v>2855</v>
          </cell>
          <cell r="DL60">
            <v>126707.72</v>
          </cell>
          <cell r="DM60">
            <v>2374</v>
          </cell>
          <cell r="DN60">
            <v>107422.21</v>
          </cell>
          <cell r="DO60">
            <v>1151</v>
          </cell>
          <cell r="DP60">
            <v>53086.29</v>
          </cell>
          <cell r="DQ60">
            <v>2909</v>
          </cell>
          <cell r="DR60">
            <v>128359.63</v>
          </cell>
          <cell r="DS60">
            <v>15464</v>
          </cell>
          <cell r="DT60">
            <v>694124.62</v>
          </cell>
          <cell r="DX60">
            <v>0</v>
          </cell>
          <cell r="DY60">
            <v>0</v>
          </cell>
        </row>
        <row r="61">
          <cell r="CT61" t="str">
            <v>OUTROS DESTINATÁRIOS, NÃO PREVISTOS NAS HIPÓTESES ACIMA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120</v>
          </cell>
          <cell r="DH61">
            <v>5456.75</v>
          </cell>
          <cell r="DI61">
            <v>100</v>
          </cell>
          <cell r="DJ61">
            <v>4547.29</v>
          </cell>
          <cell r="DK61">
            <v>120</v>
          </cell>
          <cell r="DL61">
            <v>5456.74</v>
          </cell>
          <cell r="DM61">
            <v>160</v>
          </cell>
          <cell r="DN61">
            <v>7117.5</v>
          </cell>
          <cell r="DO61">
            <v>120</v>
          </cell>
          <cell r="DP61">
            <v>5456.75</v>
          </cell>
          <cell r="DQ61">
            <v>160</v>
          </cell>
          <cell r="DR61">
            <v>7117.5</v>
          </cell>
          <cell r="DS61">
            <v>780</v>
          </cell>
          <cell r="DT61">
            <v>35152.53</v>
          </cell>
          <cell r="DX61">
            <v>0</v>
          </cell>
          <cell r="DY61">
            <v>0</v>
          </cell>
        </row>
        <row r="62">
          <cell r="CT62" t="str">
            <v>ESTABELECIMENTO PRIVADO DE SAÚDE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40</v>
          </cell>
          <cell r="DH62">
            <v>1799.15</v>
          </cell>
          <cell r="DI62">
            <v>40</v>
          </cell>
          <cell r="DJ62">
            <v>1779.38</v>
          </cell>
          <cell r="DK62">
            <v>36</v>
          </cell>
          <cell r="DL62">
            <v>1619.23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25</v>
          </cell>
          <cell r="DR62">
            <v>1112.1099999999999</v>
          </cell>
          <cell r="DS62">
            <v>141</v>
          </cell>
          <cell r="DT62">
            <v>6309.87</v>
          </cell>
          <cell r="DX62">
            <v>7897473204270</v>
          </cell>
          <cell r="DY62">
            <v>1101302640037</v>
          </cell>
        </row>
        <row r="63">
          <cell r="E63">
            <v>521902602165411</v>
          </cell>
          <cell r="F63" t="str">
            <v>DERMOTIL</v>
          </cell>
          <cell r="G63" t="str">
            <v>1 MG/ G POM DERM CT BG AL X 20 G</v>
          </cell>
          <cell r="H63" t="str">
            <v>POMADA DERMATOLÓGICA</v>
          </cell>
          <cell r="I63">
            <v>1</v>
          </cell>
          <cell r="J63" t="str">
            <v>BISNAGA</v>
          </cell>
          <cell r="K63">
            <v>20</v>
          </cell>
          <cell r="L63" t="str">
            <v>G</v>
          </cell>
          <cell r="M63" t="str">
            <v>Conformidade</v>
          </cell>
          <cell r="N63">
            <v>1</v>
          </cell>
          <cell r="O63" t="str">
            <v>Tarja Vermelha</v>
          </cell>
          <cell r="P63" t="str">
            <v>Não</v>
          </cell>
          <cell r="Q63" t="str">
            <v>Não</v>
          </cell>
          <cell r="R63" t="str">
            <v>Não</v>
          </cell>
          <cell r="S63" t="str">
            <v>I</v>
          </cell>
          <cell r="U63" t="str">
            <v>Similar</v>
          </cell>
          <cell r="V63" t="str">
            <v>Monitorado</v>
          </cell>
          <cell r="X63" t="str">
            <v>83919-23-7</v>
          </cell>
          <cell r="AA63" t="str">
            <v>MG/G</v>
          </cell>
          <cell r="AB63">
            <v>6061</v>
          </cell>
          <cell r="AC63" t="str">
            <v>235 - CORTICOESTERÓIDES TÓPICOS PUROS</v>
          </cell>
          <cell r="AD63" t="str">
            <v>N</v>
          </cell>
          <cell r="AE63" t="str">
            <v>N</v>
          </cell>
          <cell r="AF63">
            <v>0</v>
          </cell>
          <cell r="AG63" t="str">
            <v>N</v>
          </cell>
          <cell r="AH63">
            <v>0</v>
          </cell>
          <cell r="AI63">
            <v>26.05</v>
          </cell>
          <cell r="AJ63">
            <v>27.62</v>
          </cell>
          <cell r="AK63">
            <v>0</v>
          </cell>
          <cell r="AL63">
            <v>27.96</v>
          </cell>
          <cell r="AM63">
            <v>28.31</v>
          </cell>
          <cell r="AN63">
            <v>0</v>
          </cell>
          <cell r="AO63">
            <v>27.62</v>
          </cell>
          <cell r="AP63">
            <v>0</v>
          </cell>
          <cell r="AQ63">
            <v>36.01</v>
          </cell>
          <cell r="AR63">
            <v>38.18</v>
          </cell>
          <cell r="AS63">
            <v>0</v>
          </cell>
          <cell r="AT63">
            <v>38.65</v>
          </cell>
          <cell r="AU63">
            <v>39.14</v>
          </cell>
          <cell r="AV63">
            <v>0</v>
          </cell>
          <cell r="AW63">
            <v>38.18</v>
          </cell>
          <cell r="AX63">
            <v>0</v>
          </cell>
          <cell r="AY63">
            <v>26.79</v>
          </cell>
          <cell r="AZ63">
            <v>28.41</v>
          </cell>
          <cell r="BA63">
            <v>28.58</v>
          </cell>
          <cell r="BB63">
            <v>28.75</v>
          </cell>
          <cell r="BC63">
            <v>0</v>
          </cell>
          <cell r="BD63">
            <v>29.47</v>
          </cell>
          <cell r="BE63">
            <v>28.41</v>
          </cell>
          <cell r="BF63">
            <v>0</v>
          </cell>
          <cell r="BG63">
            <v>37.04</v>
          </cell>
          <cell r="BH63">
            <v>39.28</v>
          </cell>
          <cell r="BI63">
            <v>39.51</v>
          </cell>
          <cell r="BJ63">
            <v>39.75</v>
          </cell>
          <cell r="BK63">
            <v>0</v>
          </cell>
          <cell r="BL63">
            <v>40.74</v>
          </cell>
          <cell r="BM63">
            <v>39.28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2.83</v>
          </cell>
          <cell r="DV63">
            <v>2.84</v>
          </cell>
          <cell r="DX63">
            <v>0</v>
          </cell>
          <cell r="DY63">
            <v>0</v>
          </cell>
        </row>
        <row r="64">
          <cell r="E64">
            <v>521902604168418</v>
          </cell>
          <cell r="F64" t="str">
            <v>DERMOTIL</v>
          </cell>
          <cell r="G64" t="str">
            <v>1,0 MG/G CREM DERM CT BG AL X 20 G </v>
          </cell>
          <cell r="H64" t="str">
            <v>CREME DERMATOLÓGICO</v>
          </cell>
          <cell r="I64">
            <v>1</v>
          </cell>
          <cell r="J64" t="str">
            <v>BISNAGA</v>
          </cell>
          <cell r="K64">
            <v>20</v>
          </cell>
          <cell r="L64" t="str">
            <v>G</v>
          </cell>
          <cell r="M64" t="str">
            <v>Conformidade</v>
          </cell>
          <cell r="N64">
            <v>1</v>
          </cell>
          <cell r="O64" t="str">
            <v>Tarja Vermelha</v>
          </cell>
          <cell r="P64" t="str">
            <v>Não</v>
          </cell>
          <cell r="Q64" t="str">
            <v>Não</v>
          </cell>
          <cell r="R64" t="str">
            <v>Não</v>
          </cell>
          <cell r="S64" t="str">
            <v>I</v>
          </cell>
          <cell r="U64" t="str">
            <v>Similar</v>
          </cell>
          <cell r="V64" t="str">
            <v>Monitorado</v>
          </cell>
          <cell r="X64" t="str">
            <v>83919-23-7</v>
          </cell>
          <cell r="AA64" t="str">
            <v>MG/G</v>
          </cell>
          <cell r="AB64">
            <v>6061</v>
          </cell>
          <cell r="AC64" t="str">
            <v>235 - CORTICOESTERÓIDES TÓPICOS PUROS</v>
          </cell>
          <cell r="AD64" t="str">
            <v>N</v>
          </cell>
          <cell r="AE64" t="str">
            <v>N</v>
          </cell>
          <cell r="AF64">
            <v>0</v>
          </cell>
          <cell r="AG64" t="str">
            <v>N</v>
          </cell>
          <cell r="AH64">
            <v>0</v>
          </cell>
          <cell r="AI64">
            <v>30.64</v>
          </cell>
          <cell r="AJ64">
            <v>32.49</v>
          </cell>
          <cell r="AK64">
            <v>0</v>
          </cell>
          <cell r="AL64">
            <v>32.880000000000003</v>
          </cell>
          <cell r="AM64">
            <v>33.29</v>
          </cell>
          <cell r="AN64">
            <v>0</v>
          </cell>
          <cell r="AO64">
            <v>32.49</v>
          </cell>
          <cell r="AP64">
            <v>0</v>
          </cell>
          <cell r="AQ64">
            <v>42.36</v>
          </cell>
          <cell r="AR64">
            <v>44.92</v>
          </cell>
          <cell r="AS64">
            <v>0</v>
          </cell>
          <cell r="AT64">
            <v>45.46</v>
          </cell>
          <cell r="AU64">
            <v>46.02</v>
          </cell>
          <cell r="AV64">
            <v>0</v>
          </cell>
          <cell r="AW64">
            <v>44.92</v>
          </cell>
          <cell r="AX64">
            <v>0</v>
          </cell>
          <cell r="AY64">
            <v>31.51</v>
          </cell>
          <cell r="AZ64">
            <v>33.409999999999997</v>
          </cell>
          <cell r="BA64">
            <v>33.61</v>
          </cell>
          <cell r="BB64">
            <v>33.81</v>
          </cell>
          <cell r="BC64">
            <v>0</v>
          </cell>
          <cell r="BD64">
            <v>34.659999999999997</v>
          </cell>
          <cell r="BE64">
            <v>33.409999999999997</v>
          </cell>
          <cell r="BF64">
            <v>0</v>
          </cell>
          <cell r="BG64">
            <v>43.56</v>
          </cell>
          <cell r="BH64">
            <v>46.19</v>
          </cell>
          <cell r="BI64">
            <v>46.46</v>
          </cell>
          <cell r="BJ64">
            <v>46.75</v>
          </cell>
          <cell r="BK64">
            <v>0</v>
          </cell>
          <cell r="BL64">
            <v>47.92</v>
          </cell>
          <cell r="BM64">
            <v>46.19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2.83</v>
          </cell>
          <cell r="DV64">
            <v>2.84</v>
          </cell>
          <cell r="DX64">
            <v>0</v>
          </cell>
          <cell r="DY64">
            <v>0</v>
          </cell>
        </row>
        <row r="65">
          <cell r="E65">
            <v>521913100019105</v>
          </cell>
          <cell r="F65" t="str">
            <v>DERMOTIL FUSID</v>
          </cell>
          <cell r="G65" t="str">
            <v>1 MG/G + 20 MG/G CREM DERM CT BG AL X 10 G</v>
          </cell>
          <cell r="H65" t="str">
            <v>GEL DERMATOLÓGICO</v>
          </cell>
          <cell r="I65">
            <v>1</v>
          </cell>
          <cell r="J65" t="str">
            <v>BISNAGA</v>
          </cell>
          <cell r="K65">
            <v>10</v>
          </cell>
          <cell r="L65" t="str">
            <v>G</v>
          </cell>
          <cell r="M65" t="str">
            <v>Conformidade</v>
          </cell>
          <cell r="N65">
            <v>2</v>
          </cell>
          <cell r="O65" t="str">
            <v>Tarja Vermelha</v>
          </cell>
          <cell r="P65" t="str">
            <v>Não</v>
          </cell>
          <cell r="Q65" t="str">
            <v>Não</v>
          </cell>
          <cell r="R65" t="str">
            <v>Não</v>
          </cell>
          <cell r="S65" t="str">
            <v>N</v>
          </cell>
          <cell r="U65" t="str">
            <v>Similar</v>
          </cell>
          <cell r="V65" t="str">
            <v>Monitorado</v>
          </cell>
          <cell r="X65" t="str">
            <v>83919-23-7</v>
          </cell>
          <cell r="AA65" t="str">
            <v>MG</v>
          </cell>
          <cell r="AB65">
            <v>6061</v>
          </cell>
          <cell r="AC65" t="str">
            <v>236 - CORTICOESTERÓIDES ASSOCIADOS A ANTIBACTERIANOS</v>
          </cell>
          <cell r="AD65" t="str">
            <v>N</v>
          </cell>
          <cell r="AE65" t="str">
            <v>N</v>
          </cell>
          <cell r="AG65" t="str">
            <v>N</v>
          </cell>
          <cell r="AH65">
            <v>0</v>
          </cell>
          <cell r="AI65">
            <v>38.090000000000003</v>
          </cell>
          <cell r="AJ65">
            <v>40.729999999999997</v>
          </cell>
          <cell r="AK65">
            <v>0</v>
          </cell>
          <cell r="AL65">
            <v>41.31</v>
          </cell>
          <cell r="AM65">
            <v>41.9</v>
          </cell>
          <cell r="AN65">
            <v>0</v>
          </cell>
          <cell r="AO65">
            <v>35.46</v>
          </cell>
          <cell r="AP65">
            <v>0</v>
          </cell>
          <cell r="AQ65">
            <v>50.88</v>
          </cell>
          <cell r="AR65">
            <v>54.29</v>
          </cell>
          <cell r="AS65">
            <v>0</v>
          </cell>
          <cell r="AT65">
            <v>55.03</v>
          </cell>
          <cell r="AU65">
            <v>55.8</v>
          </cell>
          <cell r="AV65">
            <v>0</v>
          </cell>
          <cell r="AW65">
            <v>49.02</v>
          </cell>
          <cell r="AX65">
            <v>0</v>
          </cell>
          <cell r="AY65">
            <v>39.04</v>
          </cell>
          <cell r="AZ65">
            <v>41.74</v>
          </cell>
          <cell r="BA65">
            <v>42.03</v>
          </cell>
          <cell r="BB65">
            <v>42.33</v>
          </cell>
          <cell r="BC65">
            <v>0</v>
          </cell>
          <cell r="BD65">
            <v>43.56</v>
          </cell>
          <cell r="BE65">
            <v>36.340000000000003</v>
          </cell>
          <cell r="BF65">
            <v>0</v>
          </cell>
          <cell r="BG65">
            <v>52.15</v>
          </cell>
          <cell r="BH65">
            <v>55.64</v>
          </cell>
          <cell r="BI65">
            <v>56.01</v>
          </cell>
          <cell r="BJ65">
            <v>56.4</v>
          </cell>
          <cell r="BK65">
            <v>0</v>
          </cell>
          <cell r="BL65">
            <v>57.98</v>
          </cell>
          <cell r="BM65">
            <v>50.24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 t="str">
            <v>DISTRIBUIDOR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890</v>
          </cell>
          <cell r="DJ65">
            <v>27826.37</v>
          </cell>
          <cell r="DK65">
            <v>534</v>
          </cell>
          <cell r="DL65">
            <v>16443.05</v>
          </cell>
          <cell r="DM65">
            <v>1139</v>
          </cell>
          <cell r="DN65">
            <v>35538.47</v>
          </cell>
          <cell r="DO65">
            <v>686</v>
          </cell>
          <cell r="DP65">
            <v>20884.009999999998</v>
          </cell>
          <cell r="DQ65">
            <v>-155</v>
          </cell>
          <cell r="DR65">
            <v>-4805.0200000000004</v>
          </cell>
          <cell r="DS65">
            <v>3094</v>
          </cell>
          <cell r="DT65">
            <v>95886.88</v>
          </cell>
          <cell r="DU65">
            <v>2.4700000000000002</v>
          </cell>
          <cell r="DV65">
            <v>2.4700000000000002</v>
          </cell>
          <cell r="DX65">
            <v>0</v>
          </cell>
          <cell r="DY65">
            <v>0</v>
          </cell>
        </row>
        <row r="66">
          <cell r="CT66" t="str">
            <v>FARMÁCIAS E DROGARIAS PRIVADAS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1254</v>
          </cell>
          <cell r="DJ66">
            <v>42366.99</v>
          </cell>
          <cell r="DK66">
            <v>2280</v>
          </cell>
          <cell r="DL66">
            <v>80322.649999999994</v>
          </cell>
          <cell r="DM66">
            <v>812</v>
          </cell>
          <cell r="DN66">
            <v>25911.83</v>
          </cell>
          <cell r="DO66">
            <v>360</v>
          </cell>
          <cell r="DP66">
            <v>11744.77</v>
          </cell>
          <cell r="DQ66">
            <v>10</v>
          </cell>
          <cell r="DR66">
            <v>258.39</v>
          </cell>
          <cell r="DS66">
            <v>4716</v>
          </cell>
          <cell r="DT66">
            <v>160604.63</v>
          </cell>
          <cell r="DX66">
            <v>7897473201613</v>
          </cell>
          <cell r="DY66">
            <v>1101302260013</v>
          </cell>
        </row>
        <row r="67">
          <cell r="CT67" t="str">
            <v>OUTROS DESTINATÁRIOS, NÃO PREVISTOS NAS HIPÓTESES ACIMA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160</v>
          </cell>
          <cell r="DJ67">
            <v>5183.45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60</v>
          </cell>
          <cell r="DP67">
            <v>1943.79</v>
          </cell>
          <cell r="DQ67">
            <v>0</v>
          </cell>
          <cell r="DR67">
            <v>0</v>
          </cell>
          <cell r="DS67">
            <v>220</v>
          </cell>
          <cell r="DT67">
            <v>7127.24</v>
          </cell>
          <cell r="DX67">
            <v>7897473202528</v>
          </cell>
          <cell r="DY67">
            <v>1101302260064</v>
          </cell>
        </row>
        <row r="68">
          <cell r="E68">
            <v>521915120019406</v>
          </cell>
          <cell r="F68" t="str">
            <v>DIPROPIONATO DE BECLOMETASONA</v>
          </cell>
          <cell r="G68" t="str">
            <v>250 MCG/DOSE SOL AER CT TB AL + DISPOSITIVO ORAL X 200 DOSES</v>
          </cell>
          <cell r="H68" t="str">
            <v>Solução aerossol</v>
          </cell>
          <cell r="I68">
            <v>1</v>
          </cell>
          <cell r="J68" t="str">
            <v>TUBO</v>
          </cell>
          <cell r="K68">
            <v>200</v>
          </cell>
          <cell r="L68" t="str">
            <v>DOSE</v>
          </cell>
          <cell r="M68" t="str">
            <v>Conformidade</v>
          </cell>
          <cell r="N68">
            <v>3</v>
          </cell>
          <cell r="O68" t="str">
            <v>Tarja Vermelha</v>
          </cell>
          <cell r="P68" t="str">
            <v>Não</v>
          </cell>
          <cell r="Q68" t="str">
            <v>Não</v>
          </cell>
          <cell r="R68" t="str">
            <v>Sim</v>
          </cell>
          <cell r="S68" t="str">
            <v>I</v>
          </cell>
          <cell r="U68" t="str">
            <v>Genérico</v>
          </cell>
          <cell r="V68" t="str">
            <v>Monitorado</v>
          </cell>
          <cell r="X68">
            <v>1327543</v>
          </cell>
          <cell r="AB68">
            <v>1059</v>
          </cell>
          <cell r="AC68" t="str">
            <v>542 - ANTIASMÁTICOS/DPOC CORTICOSTERÓIDES INALANTES</v>
          </cell>
          <cell r="AD68" t="str">
            <v>N</v>
          </cell>
          <cell r="AE68" t="str">
            <v>N</v>
          </cell>
          <cell r="AG68" t="str">
            <v>N</v>
          </cell>
          <cell r="AH68">
            <v>0</v>
          </cell>
          <cell r="AI68">
            <v>34.58</v>
          </cell>
          <cell r="AJ68">
            <v>36.659999999999997</v>
          </cell>
          <cell r="AK68">
            <v>0</v>
          </cell>
          <cell r="AL68">
            <v>37.11</v>
          </cell>
          <cell r="AM68">
            <v>37.57</v>
          </cell>
          <cell r="AN68">
            <v>0</v>
          </cell>
          <cell r="AO68">
            <v>36.659999999999997</v>
          </cell>
          <cell r="AP68">
            <v>0</v>
          </cell>
          <cell r="AQ68">
            <v>47.8</v>
          </cell>
          <cell r="AR68">
            <v>50.68</v>
          </cell>
          <cell r="AS68">
            <v>0</v>
          </cell>
          <cell r="AT68">
            <v>51.3</v>
          </cell>
          <cell r="AU68">
            <v>51.94</v>
          </cell>
          <cell r="AV68">
            <v>0</v>
          </cell>
          <cell r="AW68">
            <v>50.68</v>
          </cell>
          <cell r="AX68">
            <v>0</v>
          </cell>
          <cell r="AY68">
            <v>35.299999999999997</v>
          </cell>
          <cell r="AZ68">
            <v>37.43</v>
          </cell>
          <cell r="BA68">
            <v>37.659999999999997</v>
          </cell>
          <cell r="BB68">
            <v>37.89</v>
          </cell>
          <cell r="BC68">
            <v>0</v>
          </cell>
          <cell r="BD68">
            <v>38.83</v>
          </cell>
          <cell r="BE68">
            <v>37.43</v>
          </cell>
          <cell r="BF68">
            <v>0</v>
          </cell>
          <cell r="BG68">
            <v>48.8</v>
          </cell>
          <cell r="BH68">
            <v>51.74</v>
          </cell>
          <cell r="BI68">
            <v>52.06</v>
          </cell>
          <cell r="BJ68">
            <v>52.38</v>
          </cell>
          <cell r="BK68">
            <v>0</v>
          </cell>
          <cell r="BL68">
            <v>53.68</v>
          </cell>
          <cell r="BM68">
            <v>51.74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2.1</v>
          </cell>
          <cell r="DV68">
            <v>2.09</v>
          </cell>
          <cell r="DX68">
            <v>7897473206540</v>
          </cell>
          <cell r="DY68">
            <v>1101302730011</v>
          </cell>
        </row>
        <row r="69">
          <cell r="E69">
            <v>521917050019803</v>
          </cell>
          <cell r="F69" t="str">
            <v>DOCEGLENNU</v>
          </cell>
          <cell r="G69" t="str">
            <v>20 MG/ML SOL INJ IV CT FA VD TRANS X 1 ML</v>
          </cell>
          <cell r="H69" t="str">
            <v>Solução injetável</v>
          </cell>
          <cell r="I69">
            <v>1</v>
          </cell>
          <cell r="J69" t="str">
            <v>FRASCO-AMPOLA</v>
          </cell>
          <cell r="K69">
            <v>1</v>
          </cell>
          <cell r="L69" t="str">
            <v>ML</v>
          </cell>
          <cell r="M69" t="str">
            <v>Conformidade</v>
          </cell>
          <cell r="N69">
            <v>2</v>
          </cell>
          <cell r="O69" t="str">
            <v>Tarja Vermelha</v>
          </cell>
          <cell r="P69" t="str">
            <v>Sim</v>
          </cell>
          <cell r="Q69" t="str">
            <v>Não</v>
          </cell>
          <cell r="R69" t="str">
            <v>Não</v>
          </cell>
          <cell r="S69" t="str">
            <v>I</v>
          </cell>
          <cell r="U69" t="str">
            <v>Similar</v>
          </cell>
          <cell r="V69" t="str">
            <v>Monitorado</v>
          </cell>
          <cell r="X69" t="str">
            <v>114977-28-5</v>
          </cell>
          <cell r="AB69">
            <v>3167</v>
          </cell>
          <cell r="AC69" t="str">
            <v>764 - AGENTES ANTINEOPLÁSICOS TAXANOS</v>
          </cell>
          <cell r="AD69" t="str">
            <v>N</v>
          </cell>
          <cell r="AE69" t="str">
            <v>N</v>
          </cell>
          <cell r="AG69" t="str">
            <v>N</v>
          </cell>
          <cell r="AH69">
            <v>0</v>
          </cell>
          <cell r="AI69">
            <v>581.53</v>
          </cell>
          <cell r="AJ69">
            <v>616.55999999999995</v>
          </cell>
          <cell r="AK69">
            <v>0</v>
          </cell>
          <cell r="AL69">
            <v>624.08000000000004</v>
          </cell>
          <cell r="AM69">
            <v>631.79</v>
          </cell>
          <cell r="AN69">
            <v>0</v>
          </cell>
          <cell r="AO69">
            <v>616.55999999999995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595.89</v>
          </cell>
          <cell r="AZ69">
            <v>631.79</v>
          </cell>
          <cell r="BA69">
            <v>635.62</v>
          </cell>
          <cell r="BB69">
            <v>639.5</v>
          </cell>
          <cell r="BC69">
            <v>0</v>
          </cell>
          <cell r="BD69">
            <v>655.48</v>
          </cell>
          <cell r="BE69">
            <v>631.79</v>
          </cell>
          <cell r="BF69">
            <v>0</v>
          </cell>
          <cell r="BG69">
            <v>823.78</v>
          </cell>
          <cell r="BH69">
            <v>873.41</v>
          </cell>
          <cell r="BI69">
            <v>878.71</v>
          </cell>
          <cell r="BJ69">
            <v>884.06</v>
          </cell>
          <cell r="BK69">
            <v>0</v>
          </cell>
          <cell r="BL69">
            <v>906.16</v>
          </cell>
          <cell r="BM69">
            <v>873.41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2.4700000000000002</v>
          </cell>
          <cell r="DV69">
            <v>2.4700000000000002</v>
          </cell>
          <cell r="DX69">
            <v>0</v>
          </cell>
          <cell r="DY69">
            <v>0</v>
          </cell>
        </row>
        <row r="70">
          <cell r="E70">
            <v>521917050019903</v>
          </cell>
          <cell r="F70" t="str">
            <v>DOCEGLENNU</v>
          </cell>
          <cell r="G70" t="str">
            <v>20 MG/ML SOL INJ IV CT FA VD TRANS X 4 ML</v>
          </cell>
          <cell r="H70" t="str">
            <v>Solução injetável</v>
          </cell>
          <cell r="I70">
            <v>1</v>
          </cell>
          <cell r="J70" t="str">
            <v>FRASCO-AMPOLA</v>
          </cell>
          <cell r="K70">
            <v>4</v>
          </cell>
          <cell r="L70" t="str">
            <v>ML</v>
          </cell>
          <cell r="M70" t="str">
            <v>Conformidade</v>
          </cell>
          <cell r="N70">
            <v>2</v>
          </cell>
          <cell r="O70" t="str">
            <v>Tarja Vermelha</v>
          </cell>
          <cell r="P70" t="str">
            <v>Sim</v>
          </cell>
          <cell r="Q70" t="str">
            <v>Não</v>
          </cell>
          <cell r="R70" t="str">
            <v>Não</v>
          </cell>
          <cell r="S70" t="str">
            <v>I</v>
          </cell>
          <cell r="U70" t="str">
            <v>Similar</v>
          </cell>
          <cell r="V70" t="str">
            <v>Monitorado</v>
          </cell>
          <cell r="X70" t="str">
            <v>114977-28-5</v>
          </cell>
          <cell r="AB70">
            <v>3167</v>
          </cell>
          <cell r="AC70" t="str">
            <v>764 - AGENTES ANTINEOPLÁSICOS TAXANOS</v>
          </cell>
          <cell r="AD70" t="str">
            <v>N</v>
          </cell>
          <cell r="AE70" t="str">
            <v>N</v>
          </cell>
          <cell r="AG70" t="str">
            <v>N</v>
          </cell>
          <cell r="AH70">
            <v>0</v>
          </cell>
          <cell r="AI70">
            <v>2326.13</v>
          </cell>
          <cell r="AJ70">
            <v>2466.2600000000002</v>
          </cell>
          <cell r="AK70">
            <v>0</v>
          </cell>
          <cell r="AL70">
            <v>2496.34</v>
          </cell>
          <cell r="AM70">
            <v>2527.17</v>
          </cell>
          <cell r="AN70">
            <v>0</v>
          </cell>
          <cell r="AO70">
            <v>2466.2600000000002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2383.59</v>
          </cell>
          <cell r="AZ70">
            <v>2527.1799999999998</v>
          </cell>
          <cell r="BA70">
            <v>2542.5</v>
          </cell>
          <cell r="BB70">
            <v>2558</v>
          </cell>
          <cell r="BC70">
            <v>0</v>
          </cell>
          <cell r="BD70">
            <v>2621.95</v>
          </cell>
          <cell r="BE70">
            <v>2527.1799999999998</v>
          </cell>
          <cell r="BF70">
            <v>0</v>
          </cell>
          <cell r="BG70">
            <v>3295.17</v>
          </cell>
          <cell r="BH70">
            <v>3493.68</v>
          </cell>
          <cell r="BI70">
            <v>3514.86</v>
          </cell>
          <cell r="BJ70">
            <v>3536.28</v>
          </cell>
          <cell r="BK70">
            <v>0</v>
          </cell>
          <cell r="BL70">
            <v>3624.69</v>
          </cell>
          <cell r="BM70">
            <v>3493.68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2.4700000000000002</v>
          </cell>
          <cell r="DV70">
            <v>2.4700000000000002</v>
          </cell>
          <cell r="DX70">
            <v>0</v>
          </cell>
          <cell r="DY70">
            <v>0</v>
          </cell>
        </row>
        <row r="71">
          <cell r="E71">
            <v>521917120020306</v>
          </cell>
          <cell r="F71" t="str">
            <v>DOCETAXEL</v>
          </cell>
          <cell r="G71" t="str">
            <v>20 MG/ML SOL INJ IV CT FA VD TRANS X 1 ML</v>
          </cell>
          <cell r="H71" t="str">
            <v>Solução injetável</v>
          </cell>
          <cell r="I71">
            <v>1</v>
          </cell>
          <cell r="J71" t="str">
            <v>FRASCO-AMPOLA</v>
          </cell>
          <cell r="K71">
            <v>1</v>
          </cell>
          <cell r="L71" t="str">
            <v>ML</v>
          </cell>
          <cell r="M71" t="str">
            <v>Conformidade</v>
          </cell>
          <cell r="N71">
            <v>2</v>
          </cell>
          <cell r="O71" t="str">
            <v>Tarja Vermelha</v>
          </cell>
          <cell r="P71" t="str">
            <v>Sim</v>
          </cell>
          <cell r="Q71" t="str">
            <v>Não</v>
          </cell>
          <cell r="R71" t="str">
            <v>Não</v>
          </cell>
          <cell r="S71" t="str">
            <v>I</v>
          </cell>
          <cell r="U71" t="str">
            <v>Genérico</v>
          </cell>
          <cell r="V71" t="str">
            <v>Monitorado</v>
          </cell>
          <cell r="X71" t="str">
            <v>114977-28-5</v>
          </cell>
          <cell r="AB71">
            <v>3167</v>
          </cell>
          <cell r="AC71" t="str">
            <v>764 - AGENTES ANTINEOPLÁSICOS TAXANOS</v>
          </cell>
          <cell r="AD71" t="str">
            <v>N</v>
          </cell>
          <cell r="AE71" t="str">
            <v>N</v>
          </cell>
          <cell r="AG71" t="str">
            <v>N</v>
          </cell>
          <cell r="AH71">
            <v>0</v>
          </cell>
          <cell r="AI71">
            <v>737.93</v>
          </cell>
          <cell r="AJ71">
            <v>782.39</v>
          </cell>
          <cell r="AK71">
            <v>0</v>
          </cell>
          <cell r="AL71">
            <v>791.93</v>
          </cell>
          <cell r="AM71">
            <v>801.71</v>
          </cell>
          <cell r="AN71">
            <v>0</v>
          </cell>
          <cell r="AO71">
            <v>782.39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756.16</v>
          </cell>
          <cell r="AZ71">
            <v>801.71</v>
          </cell>
          <cell r="BA71">
            <v>806.57</v>
          </cell>
          <cell r="BB71">
            <v>811.49</v>
          </cell>
          <cell r="BC71">
            <v>0</v>
          </cell>
          <cell r="BD71">
            <v>831.78</v>
          </cell>
          <cell r="BE71">
            <v>801.71</v>
          </cell>
          <cell r="BF71">
            <v>0</v>
          </cell>
          <cell r="BG71">
            <v>1045.3499999999999</v>
          </cell>
          <cell r="BH71">
            <v>1108.32</v>
          </cell>
          <cell r="BI71">
            <v>1115.04</v>
          </cell>
          <cell r="BJ71">
            <v>1121.8399999999999</v>
          </cell>
          <cell r="BK71">
            <v>0</v>
          </cell>
          <cell r="BL71">
            <v>1149.8900000000001</v>
          </cell>
          <cell r="BM71">
            <v>1108.32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 t="str">
            <v>DISTRIBUIDOR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1460</v>
          </cell>
          <cell r="DR71">
            <v>72270</v>
          </cell>
          <cell r="DS71">
            <v>1460</v>
          </cell>
          <cell r="DT71">
            <v>72270</v>
          </cell>
          <cell r="DU71">
            <v>2.4700000000000002</v>
          </cell>
          <cell r="DV71">
            <v>2.4700000000000002</v>
          </cell>
          <cell r="DX71">
            <v>7897473207103</v>
          </cell>
          <cell r="DY71">
            <v>1101302770011</v>
          </cell>
        </row>
        <row r="72">
          <cell r="CT72" t="str">
            <v>ESTABELECIMENTO PRIVADO DE SAÚDE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14</v>
          </cell>
          <cell r="DR72">
            <v>770</v>
          </cell>
          <cell r="DS72">
            <v>14</v>
          </cell>
          <cell r="DT72">
            <v>770</v>
          </cell>
          <cell r="DX72">
            <v>7897473207196</v>
          </cell>
          <cell r="DY72">
            <v>1101302820019</v>
          </cell>
        </row>
        <row r="73">
          <cell r="E73">
            <v>521917120020406</v>
          </cell>
          <cell r="F73" t="str">
            <v>DOCETAXEL</v>
          </cell>
          <cell r="G73" t="str">
            <v>20 MG/ML SOL INJ IV CT FA VD TRANS X 4 ML</v>
          </cell>
          <cell r="H73" t="str">
            <v>Solução injetável</v>
          </cell>
          <cell r="I73">
            <v>1</v>
          </cell>
          <cell r="J73" t="str">
            <v>FRASCO-AMPOLA</v>
          </cell>
          <cell r="K73">
            <v>4</v>
          </cell>
          <cell r="L73" t="str">
            <v>ML</v>
          </cell>
          <cell r="M73" t="str">
            <v>Conformidade</v>
          </cell>
          <cell r="N73">
            <v>2</v>
          </cell>
          <cell r="O73" t="str">
            <v>Tarja Vermelha</v>
          </cell>
          <cell r="P73" t="str">
            <v>Sim</v>
          </cell>
          <cell r="Q73" t="str">
            <v>Não</v>
          </cell>
          <cell r="R73" t="str">
            <v>Não</v>
          </cell>
          <cell r="S73" t="str">
            <v>I</v>
          </cell>
          <cell r="U73" t="str">
            <v>Genérico</v>
          </cell>
          <cell r="V73" t="str">
            <v>Monitorado</v>
          </cell>
          <cell r="X73" t="str">
            <v>114977-28-5</v>
          </cell>
          <cell r="AB73">
            <v>3167</v>
          </cell>
          <cell r="AC73" t="str">
            <v>764 - AGENTES ANTINEOPLÁSICOS TAXANOS</v>
          </cell>
          <cell r="AD73" t="str">
            <v>N</v>
          </cell>
          <cell r="AE73" t="str">
            <v>N</v>
          </cell>
          <cell r="AG73" t="str">
            <v>N</v>
          </cell>
          <cell r="AH73">
            <v>0</v>
          </cell>
          <cell r="AI73">
            <v>2660.96</v>
          </cell>
          <cell r="AJ73">
            <v>2821.26</v>
          </cell>
          <cell r="AK73">
            <v>0</v>
          </cell>
          <cell r="AL73">
            <v>2855.66</v>
          </cell>
          <cell r="AM73">
            <v>2890.93</v>
          </cell>
          <cell r="AN73">
            <v>0</v>
          </cell>
          <cell r="AO73">
            <v>2821.26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2726.68</v>
          </cell>
          <cell r="AZ73">
            <v>2890.94</v>
          </cell>
          <cell r="BA73">
            <v>2908.46</v>
          </cell>
          <cell r="BB73">
            <v>2926.2</v>
          </cell>
          <cell r="BC73">
            <v>0</v>
          </cell>
          <cell r="BD73">
            <v>2999.35</v>
          </cell>
          <cell r="BE73">
            <v>2890.94</v>
          </cell>
          <cell r="BF73">
            <v>0</v>
          </cell>
          <cell r="BG73">
            <v>3769.48</v>
          </cell>
          <cell r="BH73">
            <v>3996.55</v>
          </cell>
          <cell r="BI73">
            <v>4020.78</v>
          </cell>
          <cell r="BJ73">
            <v>4045.29</v>
          </cell>
          <cell r="BK73">
            <v>0</v>
          </cell>
          <cell r="BL73">
            <v>4146.43</v>
          </cell>
          <cell r="BM73">
            <v>3996.55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 t="str">
            <v>DISTRIBUIDOR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880</v>
          </cell>
          <cell r="DR73">
            <v>142561</v>
          </cell>
          <cell r="DS73">
            <v>880</v>
          </cell>
          <cell r="DT73">
            <v>142561</v>
          </cell>
          <cell r="DU73">
            <v>2.4700000000000002</v>
          </cell>
          <cell r="DV73">
            <v>2.4700000000000002</v>
          </cell>
          <cell r="DX73">
            <v>7897473207202</v>
          </cell>
          <cell r="DY73">
            <v>1101302820027</v>
          </cell>
        </row>
        <row r="74">
          <cell r="CT74" t="str">
            <v>ESTABELECIMENTO PRIVADO DE SAÚDE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25</v>
          </cell>
          <cell r="DR74">
            <v>4500</v>
          </cell>
          <cell r="DS74">
            <v>25</v>
          </cell>
          <cell r="DT74">
            <v>4500</v>
          </cell>
          <cell r="DX74">
            <v>7897473207127</v>
          </cell>
          <cell r="DY74">
            <v>1101302810013</v>
          </cell>
        </row>
        <row r="75">
          <cell r="E75">
            <v>521904101155118</v>
          </cell>
          <cell r="F75" t="str">
            <v>DOCETAXEL</v>
          </cell>
          <cell r="G75" t="str">
            <v>40MG/ML SOL INJ IV CT FA VD AMB X 0,5 ML + DIL FA VD INC X 1,5 ML</v>
          </cell>
          <cell r="H75" t="str">
            <v>Solução injetável</v>
          </cell>
          <cell r="I75">
            <v>1</v>
          </cell>
          <cell r="J75" t="str">
            <v>FRASCO-AMPOLA</v>
          </cell>
          <cell r="K75">
            <v>0.5</v>
          </cell>
          <cell r="L75" t="str">
            <v>ML</v>
          </cell>
          <cell r="M75" t="str">
            <v>Conformidade</v>
          </cell>
          <cell r="N75">
            <v>2</v>
          </cell>
          <cell r="O75" t="str">
            <v>Tarja Vermelha</v>
          </cell>
          <cell r="P75" t="str">
            <v>Sim</v>
          </cell>
          <cell r="Q75" t="str">
            <v>Não</v>
          </cell>
          <cell r="R75" t="str">
            <v>Não</v>
          </cell>
          <cell r="S75" t="str">
            <v>I</v>
          </cell>
          <cell r="U75" t="str">
            <v>Genérico</v>
          </cell>
          <cell r="V75" t="str">
            <v>Monitorado</v>
          </cell>
          <cell r="X75" t="str">
            <v>114977-28-5</v>
          </cell>
          <cell r="AA75" t="str">
            <v>MG/ML</v>
          </cell>
          <cell r="AB75">
            <v>3167</v>
          </cell>
          <cell r="AC75" t="str">
            <v>764 - AGENTES ANTINEOPLÁSICOS TAXANOS</v>
          </cell>
          <cell r="AD75" t="str">
            <v>N</v>
          </cell>
          <cell r="AE75" t="str">
            <v>N</v>
          </cell>
          <cell r="AF75">
            <v>0</v>
          </cell>
          <cell r="AG75" t="str">
            <v>N</v>
          </cell>
          <cell r="AH75">
            <v>0</v>
          </cell>
          <cell r="AI75">
            <v>593.49</v>
          </cell>
          <cell r="AJ75">
            <v>629.24</v>
          </cell>
          <cell r="AK75">
            <v>0</v>
          </cell>
          <cell r="AL75">
            <v>636.91</v>
          </cell>
          <cell r="AM75">
            <v>644.78</v>
          </cell>
          <cell r="AN75">
            <v>0</v>
          </cell>
          <cell r="AO75">
            <v>629.24</v>
          </cell>
          <cell r="AP75">
            <v>0</v>
          </cell>
          <cell r="AQ75">
            <v>820.47</v>
          </cell>
          <cell r="AR75">
            <v>869.89</v>
          </cell>
          <cell r="AS75">
            <v>0</v>
          </cell>
          <cell r="AT75">
            <v>880.49</v>
          </cell>
          <cell r="AU75">
            <v>891.37</v>
          </cell>
          <cell r="AV75">
            <v>0</v>
          </cell>
          <cell r="AW75">
            <v>869.89</v>
          </cell>
          <cell r="AX75">
            <v>0</v>
          </cell>
          <cell r="AY75">
            <v>608.14</v>
          </cell>
          <cell r="AZ75">
            <v>644.78</v>
          </cell>
          <cell r="BA75">
            <v>648.69000000000005</v>
          </cell>
          <cell r="BB75">
            <v>652.64</v>
          </cell>
          <cell r="BC75">
            <v>0</v>
          </cell>
          <cell r="BD75">
            <v>668.96</v>
          </cell>
          <cell r="BE75">
            <v>644.78</v>
          </cell>
          <cell r="BF75">
            <v>0</v>
          </cell>
          <cell r="BG75">
            <v>840.72</v>
          </cell>
          <cell r="BH75">
            <v>891.37</v>
          </cell>
          <cell r="BI75">
            <v>896.78</v>
          </cell>
          <cell r="BJ75">
            <v>902.24</v>
          </cell>
          <cell r="BK75">
            <v>0</v>
          </cell>
          <cell r="BL75">
            <v>924.8</v>
          </cell>
          <cell r="BM75">
            <v>891.37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 t="str">
            <v>GOVERNO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170</v>
          </cell>
          <cell r="DH75">
            <v>12010</v>
          </cell>
          <cell r="DI75">
            <v>235</v>
          </cell>
          <cell r="DJ75">
            <v>14412.2</v>
          </cell>
          <cell r="DK75">
            <v>410</v>
          </cell>
          <cell r="DL75">
            <v>24867.9</v>
          </cell>
          <cell r="DM75">
            <v>-80</v>
          </cell>
          <cell r="DN75">
            <v>-4992</v>
          </cell>
          <cell r="DO75">
            <v>1327</v>
          </cell>
          <cell r="DP75">
            <v>76837.600000000006</v>
          </cell>
          <cell r="DQ75">
            <v>706</v>
          </cell>
          <cell r="DR75">
            <v>40995.06</v>
          </cell>
          <cell r="DS75">
            <v>2768</v>
          </cell>
          <cell r="DT75">
            <v>164130.76</v>
          </cell>
          <cell r="DU75">
            <v>2.4700000000000002</v>
          </cell>
          <cell r="DV75">
            <v>2.4700000000000002</v>
          </cell>
          <cell r="DX75">
            <v>0</v>
          </cell>
          <cell r="DY75">
            <v>0</v>
          </cell>
        </row>
        <row r="76">
          <cell r="CT76" t="str">
            <v>DISTRIBUIDOR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1940</v>
          </cell>
          <cell r="DH76">
            <v>99169.94</v>
          </cell>
          <cell r="DI76">
            <v>600</v>
          </cell>
          <cell r="DJ76">
            <v>27981.55</v>
          </cell>
          <cell r="DK76">
            <v>2975</v>
          </cell>
          <cell r="DL76">
            <v>151122</v>
          </cell>
          <cell r="DM76">
            <v>1</v>
          </cell>
          <cell r="DN76">
            <v>52</v>
          </cell>
          <cell r="DO76">
            <v>2254</v>
          </cell>
          <cell r="DP76">
            <v>115108.64</v>
          </cell>
          <cell r="DQ76">
            <v>3132</v>
          </cell>
          <cell r="DR76">
            <v>145779.53</v>
          </cell>
          <cell r="DS76">
            <v>10902</v>
          </cell>
          <cell r="DT76">
            <v>539213.66</v>
          </cell>
          <cell r="DX76">
            <v>7897473207134</v>
          </cell>
          <cell r="DY76">
            <v>1101302810021</v>
          </cell>
        </row>
        <row r="77">
          <cell r="CT77" t="str">
            <v>FARMÁCIAS E DROGARIAS PRIVADAS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4</v>
          </cell>
          <cell r="DJ77">
            <v>208</v>
          </cell>
          <cell r="DK77">
            <v>30</v>
          </cell>
          <cell r="DL77">
            <v>1560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34</v>
          </cell>
          <cell r="DT77">
            <v>1768</v>
          </cell>
          <cell r="DX77">
            <v>0</v>
          </cell>
          <cell r="DY77">
            <v>0</v>
          </cell>
        </row>
        <row r="78">
          <cell r="CT78" t="str">
            <v>OUTROS DESTINATÁRIOS, NÃO PREVISTOS NAS HIPÓTESES ACIMA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30</v>
          </cell>
          <cell r="DP78">
            <v>1560</v>
          </cell>
          <cell r="DQ78">
            <v>15</v>
          </cell>
          <cell r="DR78">
            <v>780</v>
          </cell>
          <cell r="DS78">
            <v>45</v>
          </cell>
          <cell r="DT78">
            <v>2340</v>
          </cell>
          <cell r="DX78">
            <v>7897473202085</v>
          </cell>
          <cell r="DY78">
            <v>1101302330011</v>
          </cell>
        </row>
        <row r="79">
          <cell r="CT79" t="str">
            <v>ESTABELECIMENTO PRIVADO DE SAÚDE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473</v>
          </cell>
          <cell r="DH79">
            <v>24536</v>
          </cell>
          <cell r="DI79">
            <v>230</v>
          </cell>
          <cell r="DJ79">
            <v>11960</v>
          </cell>
          <cell r="DK79">
            <v>178</v>
          </cell>
          <cell r="DL79">
            <v>9256</v>
          </cell>
          <cell r="DM79">
            <v>25</v>
          </cell>
          <cell r="DN79">
            <v>1300</v>
          </cell>
          <cell r="DO79">
            <v>90</v>
          </cell>
          <cell r="DP79">
            <v>4680</v>
          </cell>
          <cell r="DQ79">
            <v>378</v>
          </cell>
          <cell r="DR79">
            <v>19575.95</v>
          </cell>
          <cell r="DS79">
            <v>1374</v>
          </cell>
          <cell r="DT79">
            <v>71307.95</v>
          </cell>
          <cell r="DX79">
            <v>0</v>
          </cell>
          <cell r="DY79">
            <v>0</v>
          </cell>
        </row>
        <row r="80">
          <cell r="E80">
            <v>521904102151116</v>
          </cell>
          <cell r="F80" t="str">
            <v>DOCETAXEL</v>
          </cell>
          <cell r="G80" t="str">
            <v>40MG/ML SOL INJ IV CT FA VD AMB X 2,0 ML + DIL FA VD INC X 6,0 ML</v>
          </cell>
          <cell r="H80" t="str">
            <v>Solução injetável</v>
          </cell>
          <cell r="I80">
            <v>1</v>
          </cell>
          <cell r="J80" t="str">
            <v>FRASCO-AMPOLA</v>
          </cell>
          <cell r="K80">
            <v>2</v>
          </cell>
          <cell r="L80" t="str">
            <v>ML</v>
          </cell>
          <cell r="M80" t="str">
            <v>Conformidade</v>
          </cell>
          <cell r="N80">
            <v>2</v>
          </cell>
          <cell r="O80" t="str">
            <v>Tarja Vermelha</v>
          </cell>
          <cell r="P80" t="str">
            <v>Sim</v>
          </cell>
          <cell r="Q80" t="str">
            <v>Não</v>
          </cell>
          <cell r="R80" t="str">
            <v>Não</v>
          </cell>
          <cell r="S80" t="str">
            <v>I</v>
          </cell>
          <cell r="U80" t="str">
            <v>Genérico</v>
          </cell>
          <cell r="V80" t="str">
            <v>Monitorado</v>
          </cell>
          <cell r="X80" t="str">
            <v>114977-28-5</v>
          </cell>
          <cell r="AA80" t="str">
            <v>MG/ML</v>
          </cell>
          <cell r="AB80">
            <v>3167</v>
          </cell>
          <cell r="AC80" t="str">
            <v>764 - AGENTES ANTINEOPLÁSICOS TAXANOS</v>
          </cell>
          <cell r="AD80" t="str">
            <v>N</v>
          </cell>
          <cell r="AE80" t="str">
            <v>N</v>
          </cell>
          <cell r="AF80">
            <v>0</v>
          </cell>
          <cell r="AG80" t="str">
            <v>N</v>
          </cell>
          <cell r="AH80">
            <v>0</v>
          </cell>
          <cell r="AI80">
            <v>2140.19</v>
          </cell>
          <cell r="AJ80">
            <v>2269.11</v>
          </cell>
          <cell r="AK80">
            <v>0</v>
          </cell>
          <cell r="AL80">
            <v>2296.79</v>
          </cell>
          <cell r="AM80">
            <v>2325.15</v>
          </cell>
          <cell r="AN80">
            <v>0</v>
          </cell>
          <cell r="AO80">
            <v>2269.11</v>
          </cell>
          <cell r="AP80">
            <v>0</v>
          </cell>
          <cell r="AQ80">
            <v>2958.69</v>
          </cell>
          <cell r="AR80">
            <v>3136.91</v>
          </cell>
          <cell r="AS80">
            <v>0</v>
          </cell>
          <cell r="AT80">
            <v>3175.17</v>
          </cell>
          <cell r="AU80">
            <v>3214.38</v>
          </cell>
          <cell r="AV80">
            <v>0</v>
          </cell>
          <cell r="AW80">
            <v>3136.91</v>
          </cell>
          <cell r="AX80">
            <v>0</v>
          </cell>
          <cell r="AY80">
            <v>2193.0500000000002</v>
          </cell>
          <cell r="AZ80">
            <v>2325.17</v>
          </cell>
          <cell r="BA80">
            <v>2339.2600000000002</v>
          </cell>
          <cell r="BB80">
            <v>2353.52</v>
          </cell>
          <cell r="BC80">
            <v>0</v>
          </cell>
          <cell r="BD80">
            <v>2412.36</v>
          </cell>
          <cell r="BE80">
            <v>2325.17</v>
          </cell>
          <cell r="BF80">
            <v>0</v>
          </cell>
          <cell r="BG80">
            <v>3031.76</v>
          </cell>
          <cell r="BH80">
            <v>3214.41</v>
          </cell>
          <cell r="BI80">
            <v>3233.89</v>
          </cell>
          <cell r="BJ80">
            <v>3253.6</v>
          </cell>
          <cell r="BK80">
            <v>0</v>
          </cell>
          <cell r="BL80">
            <v>3334.95</v>
          </cell>
          <cell r="BM80">
            <v>3214.41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 t="str">
            <v>GOVERNO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1054</v>
          </cell>
          <cell r="DH80">
            <v>128180.7</v>
          </cell>
          <cell r="DI80">
            <v>3655</v>
          </cell>
          <cell r="DJ80">
            <v>476884.7</v>
          </cell>
          <cell r="DK80">
            <v>590</v>
          </cell>
          <cell r="DL80">
            <v>76054</v>
          </cell>
          <cell r="DM80">
            <v>687</v>
          </cell>
          <cell r="DN80">
            <v>81128.399999999994</v>
          </cell>
          <cell r="DO80">
            <v>493</v>
          </cell>
          <cell r="DP80">
            <v>68897.5</v>
          </cell>
          <cell r="DQ80">
            <v>1255</v>
          </cell>
          <cell r="DR80">
            <v>171064.75</v>
          </cell>
          <cell r="DS80">
            <v>7734</v>
          </cell>
          <cell r="DT80">
            <v>1002210.05</v>
          </cell>
          <cell r="DU80">
            <v>2.4700000000000002</v>
          </cell>
          <cell r="DV80">
            <v>2.4700000000000002</v>
          </cell>
          <cell r="DX80">
            <v>0</v>
          </cell>
          <cell r="DY80">
            <v>0</v>
          </cell>
        </row>
        <row r="81">
          <cell r="CT81" t="str">
            <v>DISTRIBUIDOR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1674</v>
          </cell>
          <cell r="DH81">
            <v>177702.37</v>
          </cell>
          <cell r="DI81">
            <v>3300</v>
          </cell>
          <cell r="DJ81">
            <v>331874.13</v>
          </cell>
          <cell r="DK81">
            <v>5185</v>
          </cell>
          <cell r="DL81">
            <v>463000</v>
          </cell>
          <cell r="DM81">
            <v>1825</v>
          </cell>
          <cell r="DN81">
            <v>159800.62</v>
          </cell>
          <cell r="DO81">
            <v>4654</v>
          </cell>
          <cell r="DP81">
            <v>440463.24</v>
          </cell>
          <cell r="DQ81">
            <v>5800</v>
          </cell>
          <cell r="DR81">
            <v>502500</v>
          </cell>
          <cell r="DS81">
            <v>22438</v>
          </cell>
          <cell r="DT81">
            <v>2075340.36</v>
          </cell>
          <cell r="DX81">
            <v>0</v>
          </cell>
          <cell r="DY81">
            <v>0</v>
          </cell>
        </row>
        <row r="82">
          <cell r="CT82" t="str">
            <v>OUTROS DESTINATÁRIOS, NÃO PREVISTOS NAS HIPÓTESES ACIMA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100</v>
          </cell>
          <cell r="DP82">
            <v>12000</v>
          </cell>
          <cell r="DQ82">
            <v>130</v>
          </cell>
          <cell r="DR82">
            <v>15600</v>
          </cell>
          <cell r="DS82">
            <v>230</v>
          </cell>
          <cell r="DT82">
            <v>27600</v>
          </cell>
          <cell r="DX82">
            <v>0</v>
          </cell>
          <cell r="DY82">
            <v>0</v>
          </cell>
        </row>
        <row r="83">
          <cell r="CT83" t="str">
            <v>ESTABELECIMENTO PRIVADO DE SAÚDE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254</v>
          </cell>
          <cell r="DH83">
            <v>53903.81</v>
          </cell>
          <cell r="DI83">
            <v>353</v>
          </cell>
          <cell r="DJ83">
            <v>41229.21</v>
          </cell>
          <cell r="DK83">
            <v>1625</v>
          </cell>
          <cell r="DL83">
            <v>171150</v>
          </cell>
          <cell r="DM83">
            <v>829</v>
          </cell>
          <cell r="DN83">
            <v>88090</v>
          </cell>
          <cell r="DO83">
            <v>170</v>
          </cell>
          <cell r="DP83">
            <v>19200</v>
          </cell>
          <cell r="DQ83">
            <v>447</v>
          </cell>
          <cell r="DR83">
            <v>50920</v>
          </cell>
          <cell r="DS83">
            <v>3678</v>
          </cell>
          <cell r="DT83">
            <v>424493.02</v>
          </cell>
          <cell r="DX83">
            <v>7897473202092</v>
          </cell>
          <cell r="DY83">
            <v>1101302330021</v>
          </cell>
        </row>
        <row r="84">
          <cell r="E84">
            <v>521903902154111</v>
          </cell>
          <cell r="F84" t="str">
            <v>ETOPOSÍDEO</v>
          </cell>
          <cell r="G84" t="str">
            <v>20 MG/ML SOL INJ IV CT AMP VD AMB X 5 ML </v>
          </cell>
          <cell r="H84" t="str">
            <v>Solução injetável</v>
          </cell>
          <cell r="I84">
            <v>1</v>
          </cell>
          <cell r="J84" t="str">
            <v>AMPOLA</v>
          </cell>
          <cell r="K84">
            <v>5</v>
          </cell>
          <cell r="L84" t="str">
            <v>ML</v>
          </cell>
          <cell r="M84" t="str">
            <v>Conformidade</v>
          </cell>
          <cell r="N84">
            <v>3</v>
          </cell>
          <cell r="O84" t="str">
            <v>Tarja Vermelha</v>
          </cell>
          <cell r="P84" t="str">
            <v>Sim</v>
          </cell>
          <cell r="Q84" t="str">
            <v>Não</v>
          </cell>
          <cell r="R84" t="str">
            <v>Não</v>
          </cell>
          <cell r="S84" t="str">
            <v>I</v>
          </cell>
          <cell r="U84" t="str">
            <v>Genérico</v>
          </cell>
          <cell r="V84" t="str">
            <v>Monitorado</v>
          </cell>
          <cell r="X84" t="str">
            <v>33419-42-0</v>
          </cell>
          <cell r="AA84" t="str">
            <v>MG/ML</v>
          </cell>
          <cell r="AB84">
            <v>3741</v>
          </cell>
          <cell r="AC84" t="str">
            <v>781 - AGENTES ANTINEOPLÁSICOS PODOFILOTOXINAS</v>
          </cell>
          <cell r="AD84" t="str">
            <v>N</v>
          </cell>
          <cell r="AE84" t="str">
            <v>N</v>
          </cell>
          <cell r="AF84">
            <v>0</v>
          </cell>
          <cell r="AG84" t="str">
            <v>N</v>
          </cell>
          <cell r="AH84">
            <v>0</v>
          </cell>
          <cell r="AI84">
            <v>36.64</v>
          </cell>
          <cell r="AJ84">
            <v>38.840000000000003</v>
          </cell>
          <cell r="AK84">
            <v>0</v>
          </cell>
          <cell r="AL84">
            <v>39.32</v>
          </cell>
          <cell r="AM84">
            <v>39.799999999999997</v>
          </cell>
          <cell r="AN84">
            <v>0</v>
          </cell>
          <cell r="AO84">
            <v>38.840000000000003</v>
          </cell>
          <cell r="AP84">
            <v>0</v>
          </cell>
          <cell r="AQ84">
            <v>50.65</v>
          </cell>
          <cell r="AR84">
            <v>53.69</v>
          </cell>
          <cell r="AS84">
            <v>0</v>
          </cell>
          <cell r="AT84">
            <v>54.35</v>
          </cell>
          <cell r="AU84">
            <v>55.02</v>
          </cell>
          <cell r="AV84">
            <v>0</v>
          </cell>
          <cell r="AW84">
            <v>53.69</v>
          </cell>
          <cell r="AX84">
            <v>0</v>
          </cell>
          <cell r="AY84">
            <v>37.409999999999997</v>
          </cell>
          <cell r="AZ84">
            <v>39.659999999999997</v>
          </cell>
          <cell r="BA84">
            <v>39.9</v>
          </cell>
          <cell r="BB84">
            <v>40.14</v>
          </cell>
          <cell r="BC84">
            <v>0</v>
          </cell>
          <cell r="BD84">
            <v>41.15</v>
          </cell>
          <cell r="BE84">
            <v>39.659999999999997</v>
          </cell>
          <cell r="BF84">
            <v>0</v>
          </cell>
          <cell r="BG84">
            <v>51.72</v>
          </cell>
          <cell r="BH84">
            <v>54.83</v>
          </cell>
          <cell r="BI84">
            <v>55.16</v>
          </cell>
          <cell r="BJ84">
            <v>55.49</v>
          </cell>
          <cell r="BK84">
            <v>0</v>
          </cell>
          <cell r="BL84">
            <v>56.89</v>
          </cell>
          <cell r="BM84">
            <v>54.83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2.09</v>
          </cell>
          <cell r="DV84">
            <v>2.09</v>
          </cell>
          <cell r="DX84">
            <v>0</v>
          </cell>
          <cell r="DY84">
            <v>0</v>
          </cell>
        </row>
        <row r="85">
          <cell r="E85">
            <v>521902701171411</v>
          </cell>
          <cell r="F85" t="str">
            <v>FLUTICAN</v>
          </cell>
          <cell r="G85" t="str">
            <v>50 MCG/DOSE SUS NAS CT FR PLAS OPC X 10 ML</v>
          </cell>
          <cell r="H85" t="str">
            <v>SUSPENSÃO NASAL</v>
          </cell>
          <cell r="I85">
            <v>1</v>
          </cell>
          <cell r="J85" t="str">
            <v>FRASCO</v>
          </cell>
          <cell r="K85">
            <v>10</v>
          </cell>
          <cell r="L85" t="str">
            <v>ML</v>
          </cell>
          <cell r="M85" t="str">
            <v>Conformidade</v>
          </cell>
          <cell r="N85">
            <v>2</v>
          </cell>
          <cell r="O85" t="str">
            <v>Tarja Vermelha</v>
          </cell>
          <cell r="P85" t="str">
            <v>Não</v>
          </cell>
          <cell r="Q85" t="str">
            <v>Não</v>
          </cell>
          <cell r="R85" t="str">
            <v>Não</v>
          </cell>
          <cell r="S85" t="str">
            <v>I</v>
          </cell>
          <cell r="U85" t="str">
            <v>Similar</v>
          </cell>
          <cell r="V85" t="str">
            <v>Monitorado</v>
          </cell>
          <cell r="X85" t="str">
            <v>80474-14-2</v>
          </cell>
          <cell r="AA85" t="str">
            <v>MCG/DOSE</v>
          </cell>
          <cell r="AB85">
            <v>4225</v>
          </cell>
          <cell r="AC85" t="str">
            <v>527 - CORTICOSTERÓIDES NASAIS SEM ANTIINFECCIOSOS</v>
          </cell>
          <cell r="AD85" t="str">
            <v>N</v>
          </cell>
          <cell r="AE85" t="str">
            <v>N</v>
          </cell>
          <cell r="AF85">
            <v>0</v>
          </cell>
          <cell r="AG85" t="str">
            <v>N</v>
          </cell>
          <cell r="AH85">
            <v>0</v>
          </cell>
          <cell r="AI85">
            <v>32.32</v>
          </cell>
          <cell r="AJ85">
            <v>34.270000000000003</v>
          </cell>
          <cell r="AK85">
            <v>0</v>
          </cell>
          <cell r="AL85">
            <v>34.69</v>
          </cell>
          <cell r="AM85">
            <v>35.119999999999997</v>
          </cell>
          <cell r="AN85">
            <v>0</v>
          </cell>
          <cell r="AO85">
            <v>34.270000000000003</v>
          </cell>
          <cell r="AP85">
            <v>0</v>
          </cell>
          <cell r="AQ85">
            <v>44.68</v>
          </cell>
          <cell r="AR85">
            <v>47.38</v>
          </cell>
          <cell r="AS85">
            <v>0</v>
          </cell>
          <cell r="AT85">
            <v>47.96</v>
          </cell>
          <cell r="AU85">
            <v>48.55</v>
          </cell>
          <cell r="AV85">
            <v>0</v>
          </cell>
          <cell r="AW85">
            <v>47.38</v>
          </cell>
          <cell r="AX85">
            <v>0</v>
          </cell>
          <cell r="AY85">
            <v>33.119999999999997</v>
          </cell>
          <cell r="AZ85">
            <v>35.119999999999997</v>
          </cell>
          <cell r="BA85">
            <v>35.33</v>
          </cell>
          <cell r="BB85">
            <v>35.549999999999997</v>
          </cell>
          <cell r="BC85">
            <v>0</v>
          </cell>
          <cell r="BD85">
            <v>36.44</v>
          </cell>
          <cell r="BE85">
            <v>35.119999999999997</v>
          </cell>
          <cell r="BF85">
            <v>0</v>
          </cell>
          <cell r="BG85">
            <v>45.79</v>
          </cell>
          <cell r="BH85">
            <v>48.55</v>
          </cell>
          <cell r="BI85">
            <v>48.84</v>
          </cell>
          <cell r="BJ85">
            <v>49.14</v>
          </cell>
          <cell r="BK85">
            <v>0</v>
          </cell>
          <cell r="BL85">
            <v>50.38</v>
          </cell>
          <cell r="BM85">
            <v>48.55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 t="str">
            <v>GOVERNO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300</v>
          </cell>
          <cell r="DJ85">
            <v>8400</v>
          </cell>
          <cell r="DK85">
            <v>500</v>
          </cell>
          <cell r="DL85">
            <v>13600</v>
          </cell>
          <cell r="DM85">
            <v>400</v>
          </cell>
          <cell r="DN85">
            <v>11200</v>
          </cell>
          <cell r="DO85">
            <v>700</v>
          </cell>
          <cell r="DP85">
            <v>19480</v>
          </cell>
          <cell r="DQ85">
            <v>0</v>
          </cell>
          <cell r="DR85">
            <v>0</v>
          </cell>
          <cell r="DS85">
            <v>1900</v>
          </cell>
          <cell r="DT85">
            <v>52680</v>
          </cell>
          <cell r="DU85">
            <v>2.48</v>
          </cell>
          <cell r="DV85">
            <v>2.4700000000000002</v>
          </cell>
          <cell r="DX85">
            <v>0</v>
          </cell>
          <cell r="DY85">
            <v>0</v>
          </cell>
        </row>
        <row r="86">
          <cell r="CT86" t="str">
            <v>DISTRIBUIDOR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10294</v>
          </cell>
          <cell r="DH86">
            <v>262816.2</v>
          </cell>
          <cell r="DI86">
            <v>10110</v>
          </cell>
          <cell r="DJ86">
            <v>251966.47</v>
          </cell>
          <cell r="DK86">
            <v>6995</v>
          </cell>
          <cell r="DL86">
            <v>175435.54</v>
          </cell>
          <cell r="DM86">
            <v>8746</v>
          </cell>
          <cell r="DN86">
            <v>220538.42</v>
          </cell>
          <cell r="DO86">
            <v>5338</v>
          </cell>
          <cell r="DP86">
            <v>133247.32</v>
          </cell>
          <cell r="DQ86">
            <v>6840</v>
          </cell>
          <cell r="DR86">
            <v>170132.92</v>
          </cell>
          <cell r="DS86">
            <v>48323</v>
          </cell>
          <cell r="DT86">
            <v>1214136.8700000001</v>
          </cell>
          <cell r="DX86">
            <v>0</v>
          </cell>
          <cell r="DY86">
            <v>0</v>
          </cell>
        </row>
        <row r="87">
          <cell r="CT87" t="str">
            <v>FARMÁCIAS E DROGARIAS PRIVADAS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5694</v>
          </cell>
          <cell r="DH87">
            <v>153792.14000000001</v>
          </cell>
          <cell r="DI87">
            <v>2301</v>
          </cell>
          <cell r="DJ87">
            <v>61644.41</v>
          </cell>
          <cell r="DK87">
            <v>2329</v>
          </cell>
          <cell r="DL87">
            <v>61766.91</v>
          </cell>
          <cell r="DM87">
            <v>2400</v>
          </cell>
          <cell r="DN87">
            <v>65923.73</v>
          </cell>
          <cell r="DO87">
            <v>1416</v>
          </cell>
          <cell r="DP87">
            <v>36618.160000000003</v>
          </cell>
          <cell r="DQ87">
            <v>3407</v>
          </cell>
          <cell r="DR87">
            <v>93350.35</v>
          </cell>
          <cell r="DS87">
            <v>17547</v>
          </cell>
          <cell r="DT87">
            <v>473095.7</v>
          </cell>
          <cell r="DX87">
            <v>7897473202139</v>
          </cell>
          <cell r="DY87">
            <v>1101302470018</v>
          </cell>
        </row>
        <row r="88">
          <cell r="CT88" t="str">
            <v>OUTROS DESTINATÁRIOS, NÃO PREVISTOS NAS HIPÓTESES ACIMA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340</v>
          </cell>
          <cell r="DH88">
            <v>9295.57</v>
          </cell>
          <cell r="DI88">
            <v>380</v>
          </cell>
          <cell r="DJ88">
            <v>10358.35</v>
          </cell>
          <cell r="DK88">
            <v>260</v>
          </cell>
          <cell r="DL88">
            <v>7087.31</v>
          </cell>
          <cell r="DM88">
            <v>340</v>
          </cell>
          <cell r="DN88">
            <v>9066.52</v>
          </cell>
          <cell r="DO88">
            <v>240</v>
          </cell>
          <cell r="DP88">
            <v>6542.12</v>
          </cell>
          <cell r="DQ88">
            <v>540</v>
          </cell>
          <cell r="DR88">
            <v>14399.76</v>
          </cell>
          <cell r="DS88">
            <v>2100</v>
          </cell>
          <cell r="DT88">
            <v>56749.63</v>
          </cell>
          <cell r="DX88">
            <v>7897473201767</v>
          </cell>
          <cell r="DY88">
            <v>1101302270027</v>
          </cell>
        </row>
        <row r="89">
          <cell r="CT89" t="str">
            <v>ESTABELECIMENTO PRIVADO DE SAÚDE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28</v>
          </cell>
          <cell r="DH89">
            <v>754.95</v>
          </cell>
          <cell r="DI89">
            <v>26</v>
          </cell>
          <cell r="DJ89">
            <v>693.32</v>
          </cell>
          <cell r="DK89">
            <v>20</v>
          </cell>
          <cell r="DL89">
            <v>539.25</v>
          </cell>
          <cell r="DM89">
            <v>0</v>
          </cell>
          <cell r="DN89">
            <v>0</v>
          </cell>
          <cell r="DO89">
            <v>30</v>
          </cell>
          <cell r="DP89">
            <v>799.98</v>
          </cell>
          <cell r="DQ89">
            <v>26</v>
          </cell>
          <cell r="DR89">
            <v>693.32</v>
          </cell>
          <cell r="DS89">
            <v>130</v>
          </cell>
          <cell r="DT89">
            <v>3480.82</v>
          </cell>
          <cell r="DX89">
            <v>0</v>
          </cell>
          <cell r="DY89">
            <v>0</v>
          </cell>
        </row>
        <row r="90">
          <cell r="E90">
            <v>521901501160416</v>
          </cell>
          <cell r="F90" t="str">
            <v>GINEC</v>
          </cell>
          <cell r="G90" t="str">
            <v>(35000 UI + 35000 UI + 100000 UI + 150 MG)/4 G CREM VAG CT BG AL REV X 60 G + 12 APLIC</v>
          </cell>
          <cell r="H90" t="str">
            <v>CREME VAGINAL</v>
          </cell>
          <cell r="I90">
            <v>1</v>
          </cell>
          <cell r="J90" t="str">
            <v>BISNAGA</v>
          </cell>
          <cell r="K90">
            <v>60</v>
          </cell>
          <cell r="L90" t="str">
            <v>G</v>
          </cell>
          <cell r="M90" t="str">
            <v>Conformidade</v>
          </cell>
          <cell r="N90">
            <v>1</v>
          </cell>
          <cell r="O90" t="str">
            <v>Tarja Vermelha</v>
          </cell>
          <cell r="P90" t="str">
            <v>Não</v>
          </cell>
          <cell r="Q90" t="str">
            <v>Não</v>
          </cell>
          <cell r="R90" t="str">
            <v>Não</v>
          </cell>
          <cell r="S90" t="str">
            <v>N</v>
          </cell>
          <cell r="U90" t="str">
            <v>Similar</v>
          </cell>
          <cell r="V90" t="str">
            <v>Monitorado</v>
          </cell>
          <cell r="X90" t="str">
            <v>1405-10-3,19387-91-8,1405-20-5,1400-61-9</v>
          </cell>
          <cell r="AB90" t="str">
            <v>06284,08616,07269,06410</v>
          </cell>
          <cell r="AC90" t="str">
            <v>247 - TRICOMONICIDAS TÓPICOS</v>
          </cell>
          <cell r="AD90" t="str">
            <v>N</v>
          </cell>
          <cell r="AE90" t="str">
            <v>N</v>
          </cell>
          <cell r="AF90">
            <v>0</v>
          </cell>
          <cell r="AG90" t="str">
            <v>N</v>
          </cell>
          <cell r="AH90">
            <v>0</v>
          </cell>
          <cell r="AI90">
            <v>55.23</v>
          </cell>
          <cell r="AJ90">
            <v>59.06</v>
          </cell>
          <cell r="AK90">
            <v>0</v>
          </cell>
          <cell r="AL90">
            <v>59.89</v>
          </cell>
          <cell r="AM90">
            <v>60.75</v>
          </cell>
          <cell r="AN90">
            <v>0</v>
          </cell>
          <cell r="AO90">
            <v>51.41</v>
          </cell>
          <cell r="AP90">
            <v>0</v>
          </cell>
          <cell r="AQ90">
            <v>73.78</v>
          </cell>
          <cell r="AR90">
            <v>78.72</v>
          </cell>
          <cell r="AS90">
            <v>0</v>
          </cell>
          <cell r="AT90">
            <v>79.790000000000006</v>
          </cell>
          <cell r="AU90">
            <v>80.900000000000006</v>
          </cell>
          <cell r="AV90">
            <v>0</v>
          </cell>
          <cell r="AW90">
            <v>71.069999999999993</v>
          </cell>
          <cell r="AX90">
            <v>0</v>
          </cell>
          <cell r="AY90">
            <v>56.8</v>
          </cell>
          <cell r="AZ90">
            <v>60.74</v>
          </cell>
          <cell r="BA90">
            <v>61.16</v>
          </cell>
          <cell r="BB90">
            <v>61.59</v>
          </cell>
          <cell r="BC90">
            <v>0</v>
          </cell>
          <cell r="BD90">
            <v>63.37</v>
          </cell>
          <cell r="BE90">
            <v>52.87</v>
          </cell>
          <cell r="BF90">
            <v>0</v>
          </cell>
          <cell r="BG90">
            <v>75.87</v>
          </cell>
          <cell r="BH90">
            <v>80.959999999999994</v>
          </cell>
          <cell r="BI90">
            <v>81.5</v>
          </cell>
          <cell r="BJ90">
            <v>82.06</v>
          </cell>
          <cell r="BK90">
            <v>0</v>
          </cell>
          <cell r="BL90">
            <v>84.35</v>
          </cell>
          <cell r="BM90">
            <v>73.09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 t="str">
            <v>DISTRIBUIDOR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2688</v>
          </cell>
          <cell r="DH90">
            <v>120879.2</v>
          </cell>
          <cell r="DI90">
            <v>1211</v>
          </cell>
          <cell r="DJ90">
            <v>54295.25</v>
          </cell>
          <cell r="DK90">
            <v>1121</v>
          </cell>
          <cell r="DL90">
            <v>49595.14</v>
          </cell>
          <cell r="DM90">
            <v>27</v>
          </cell>
          <cell r="DN90">
            <v>1214.3800000000001</v>
          </cell>
          <cell r="DO90">
            <v>-7</v>
          </cell>
          <cell r="DP90">
            <v>-314.55</v>
          </cell>
          <cell r="DQ90">
            <v>-14</v>
          </cell>
          <cell r="DR90">
            <v>-630.24</v>
          </cell>
          <cell r="DS90">
            <v>5026</v>
          </cell>
          <cell r="DT90">
            <v>225039.18</v>
          </cell>
          <cell r="DU90">
            <v>2.84</v>
          </cell>
          <cell r="DV90">
            <v>2.84</v>
          </cell>
          <cell r="DX90">
            <v>0</v>
          </cell>
          <cell r="DY90">
            <v>0</v>
          </cell>
        </row>
        <row r="91">
          <cell r="CT91" t="str">
            <v>FARMÁCIAS E DROGARIAS PRIVADAS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3998</v>
          </cell>
          <cell r="DH91">
            <v>201108.11</v>
          </cell>
          <cell r="DI91">
            <v>1805</v>
          </cell>
          <cell r="DJ91">
            <v>87865.01</v>
          </cell>
          <cell r="DK91">
            <v>251</v>
          </cell>
          <cell r="DL91">
            <v>12579.84</v>
          </cell>
          <cell r="DM91">
            <v>-1515</v>
          </cell>
          <cell r="DN91">
            <v>-76860.81</v>
          </cell>
          <cell r="DO91">
            <v>-241</v>
          </cell>
          <cell r="DP91">
            <v>-11852.38</v>
          </cell>
          <cell r="DQ91">
            <v>-40</v>
          </cell>
          <cell r="DR91">
            <v>-1686.07</v>
          </cell>
          <cell r="DS91">
            <v>4258</v>
          </cell>
          <cell r="DT91">
            <v>211153.7</v>
          </cell>
          <cell r="DX91">
            <v>0</v>
          </cell>
          <cell r="DY91">
            <v>0</v>
          </cell>
        </row>
        <row r="92">
          <cell r="CT92" t="str">
            <v>OUTROS DESTINATÁRIOS, NÃO PREVISTOS NAS HIPÓTESES ACIMA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60</v>
          </cell>
          <cell r="DH92">
            <v>2818.58</v>
          </cell>
          <cell r="DI92">
            <v>420</v>
          </cell>
          <cell r="DJ92">
            <v>19730.02</v>
          </cell>
          <cell r="DK92">
            <v>180</v>
          </cell>
          <cell r="DL92">
            <v>8455.7199999999993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660</v>
          </cell>
          <cell r="DT92">
            <v>31004.32</v>
          </cell>
          <cell r="DX92">
            <v>0</v>
          </cell>
          <cell r="DY92">
            <v>0</v>
          </cell>
        </row>
        <row r="93">
          <cell r="CT93" t="str">
            <v>ESTABELECIMENTO PRIVADO DE SAÚDE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36</v>
          </cell>
          <cell r="DH93">
            <v>1672.77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36</v>
          </cell>
          <cell r="DT93">
            <v>1672.77</v>
          </cell>
          <cell r="DX93">
            <v>7897473200814</v>
          </cell>
          <cell r="DY93">
            <v>1101300350015</v>
          </cell>
        </row>
        <row r="94">
          <cell r="E94">
            <v>521916110019604</v>
          </cell>
          <cell r="F94" t="str">
            <v>GLICEP XR</v>
          </cell>
          <cell r="G94" t="str">
            <v>500 MG COM LIB PROL CT BL AL PLAS INC X 30</v>
          </cell>
          <cell r="H94" t="str">
            <v>Comprimido de liberação prolongada</v>
          </cell>
          <cell r="K94">
            <v>30</v>
          </cell>
          <cell r="M94" t="str">
            <v>Conformidade</v>
          </cell>
          <cell r="N94">
            <v>3</v>
          </cell>
          <cell r="O94" t="str">
            <v>Tarja Vermelha</v>
          </cell>
          <cell r="P94" t="str">
            <v>Não</v>
          </cell>
          <cell r="Q94" t="str">
            <v>Não</v>
          </cell>
          <cell r="R94" t="str">
            <v>Sim</v>
          </cell>
          <cell r="S94" t="str">
            <v>I</v>
          </cell>
          <cell r="U94" t="str">
            <v>Similar</v>
          </cell>
          <cell r="V94" t="str">
            <v>Monitorado</v>
          </cell>
          <cell r="X94" t="str">
            <v>1115-70-4</v>
          </cell>
          <cell r="AB94">
            <v>5782</v>
          </cell>
          <cell r="AC94" t="str">
            <v>65 - ANTIDIABÉTICOS BIGUANIDAS PUROS</v>
          </cell>
          <cell r="AD94" t="str">
            <v>N</v>
          </cell>
          <cell r="AE94" t="str">
            <v>N</v>
          </cell>
          <cell r="AG94" t="str">
            <v>N</v>
          </cell>
          <cell r="AH94">
            <v>0</v>
          </cell>
          <cell r="AI94">
            <v>9.23</v>
          </cell>
          <cell r="AJ94">
            <v>9.7799999999999994</v>
          </cell>
          <cell r="AK94">
            <v>0</v>
          </cell>
          <cell r="AL94">
            <v>9.9</v>
          </cell>
          <cell r="AM94">
            <v>10.029999999999999</v>
          </cell>
          <cell r="AN94">
            <v>0</v>
          </cell>
          <cell r="AO94">
            <v>9.7799999999999994</v>
          </cell>
          <cell r="AP94">
            <v>0</v>
          </cell>
          <cell r="AQ94">
            <v>12.76</v>
          </cell>
          <cell r="AR94">
            <v>13.52</v>
          </cell>
          <cell r="AS94">
            <v>0</v>
          </cell>
          <cell r="AT94">
            <v>13.69</v>
          </cell>
          <cell r="AU94">
            <v>13.87</v>
          </cell>
          <cell r="AV94">
            <v>0</v>
          </cell>
          <cell r="AW94">
            <v>13.52</v>
          </cell>
          <cell r="AX94">
            <v>0</v>
          </cell>
          <cell r="AY94">
            <v>9.42</v>
          </cell>
          <cell r="AZ94">
            <v>9.99</v>
          </cell>
          <cell r="BA94">
            <v>10.050000000000001</v>
          </cell>
          <cell r="BB94">
            <v>10.11</v>
          </cell>
          <cell r="BC94">
            <v>0</v>
          </cell>
          <cell r="BD94">
            <v>10.36</v>
          </cell>
          <cell r="BE94">
            <v>9.99</v>
          </cell>
          <cell r="BF94">
            <v>0</v>
          </cell>
          <cell r="BG94">
            <v>13.02</v>
          </cell>
          <cell r="BH94">
            <v>13.81</v>
          </cell>
          <cell r="BI94">
            <v>13.89</v>
          </cell>
          <cell r="BJ94">
            <v>13.97</v>
          </cell>
          <cell r="BK94">
            <v>0</v>
          </cell>
          <cell r="BL94">
            <v>14.32</v>
          </cell>
          <cell r="BM94">
            <v>13.81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2.12</v>
          </cell>
          <cell r="DV94">
            <v>2.09</v>
          </cell>
          <cell r="DX94">
            <v>0</v>
          </cell>
          <cell r="DY94">
            <v>0</v>
          </cell>
        </row>
        <row r="95">
          <cell r="E95">
            <v>521905802173315</v>
          </cell>
          <cell r="F95" t="str">
            <v>HALOBEX</v>
          </cell>
          <cell r="G95" t="str">
            <v>0,5 MG/G CREM DERM CT BG AL X 30</v>
          </cell>
          <cell r="H95" t="str">
            <v>CREME DERMATOLÓGICO</v>
          </cell>
          <cell r="I95">
            <v>1</v>
          </cell>
          <cell r="J95" t="str">
            <v>BISNAGA</v>
          </cell>
          <cell r="K95">
            <v>30</v>
          </cell>
          <cell r="L95" t="str">
            <v>G</v>
          </cell>
          <cell r="M95" t="str">
            <v>Conformidade</v>
          </cell>
          <cell r="N95">
            <v>1</v>
          </cell>
          <cell r="O95" t="str">
            <v>Tarja Vermelha</v>
          </cell>
          <cell r="P95" t="str">
            <v>Não</v>
          </cell>
          <cell r="Q95" t="str">
            <v>Não</v>
          </cell>
          <cell r="R95" t="str">
            <v>Não</v>
          </cell>
          <cell r="S95" t="str">
            <v>N</v>
          </cell>
          <cell r="U95" t="str">
            <v>Similar</v>
          </cell>
          <cell r="V95" t="str">
            <v>Monitorado</v>
          </cell>
          <cell r="X95" t="str">
            <v>66852-54-8</v>
          </cell>
          <cell r="AA95" t="str">
            <v>MG/G</v>
          </cell>
          <cell r="AB95">
            <v>9961</v>
          </cell>
          <cell r="AC95" t="str">
            <v>235 - CORTICOESTERÓIDES TÓPICOS PUROS</v>
          </cell>
          <cell r="AD95" t="str">
            <v>N</v>
          </cell>
          <cell r="AE95" t="str">
            <v>N</v>
          </cell>
          <cell r="AF95">
            <v>0</v>
          </cell>
          <cell r="AG95" t="str">
            <v>N</v>
          </cell>
          <cell r="AH95">
            <v>0</v>
          </cell>
          <cell r="AI95">
            <v>10.17</v>
          </cell>
          <cell r="AJ95">
            <v>10.88</v>
          </cell>
          <cell r="AK95">
            <v>0</v>
          </cell>
          <cell r="AL95">
            <v>11.03</v>
          </cell>
          <cell r="AM95">
            <v>11.19</v>
          </cell>
          <cell r="AN95">
            <v>0</v>
          </cell>
          <cell r="AO95">
            <v>9.4700000000000006</v>
          </cell>
          <cell r="AP95">
            <v>0</v>
          </cell>
          <cell r="AQ95">
            <v>13.58</v>
          </cell>
          <cell r="AR95">
            <v>14.5</v>
          </cell>
          <cell r="AS95">
            <v>0</v>
          </cell>
          <cell r="AT95">
            <v>14.7</v>
          </cell>
          <cell r="AU95">
            <v>14.9</v>
          </cell>
          <cell r="AV95">
            <v>0</v>
          </cell>
          <cell r="AW95">
            <v>13.09</v>
          </cell>
          <cell r="AX95">
            <v>0</v>
          </cell>
          <cell r="AY95">
            <v>10.46</v>
          </cell>
          <cell r="AZ95">
            <v>11.19</v>
          </cell>
          <cell r="BA95">
            <v>11.26</v>
          </cell>
          <cell r="BB95">
            <v>11.34</v>
          </cell>
          <cell r="BC95">
            <v>0</v>
          </cell>
          <cell r="BD95">
            <v>11.67</v>
          </cell>
          <cell r="BE95">
            <v>9.74</v>
          </cell>
          <cell r="BF95">
            <v>0</v>
          </cell>
          <cell r="BG95">
            <v>13.97</v>
          </cell>
          <cell r="BH95">
            <v>14.92</v>
          </cell>
          <cell r="BI95">
            <v>15.01</v>
          </cell>
          <cell r="BJ95">
            <v>15.11</v>
          </cell>
          <cell r="BK95">
            <v>0</v>
          </cell>
          <cell r="BL95">
            <v>15.53</v>
          </cell>
          <cell r="BM95">
            <v>13.46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 t="str">
            <v>DISTRIBUIDOR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11655</v>
          </cell>
          <cell r="DH95">
            <v>102673.8</v>
          </cell>
          <cell r="DI95">
            <v>21118</v>
          </cell>
          <cell r="DJ95">
            <v>184620.31</v>
          </cell>
          <cell r="DK95">
            <v>20640</v>
          </cell>
          <cell r="DL95">
            <v>179606.17</v>
          </cell>
          <cell r="DM95">
            <v>23368</v>
          </cell>
          <cell r="DN95">
            <v>201254.91</v>
          </cell>
          <cell r="DO95">
            <v>22398</v>
          </cell>
          <cell r="DP95">
            <v>195398.24</v>
          </cell>
          <cell r="DQ95">
            <v>27350</v>
          </cell>
          <cell r="DR95">
            <v>236371.92</v>
          </cell>
          <cell r="DS95">
            <v>126529</v>
          </cell>
          <cell r="DT95">
            <v>1099925.3500000001</v>
          </cell>
          <cell r="DU95">
            <v>2.81</v>
          </cell>
          <cell r="DV95">
            <v>2.84</v>
          </cell>
          <cell r="DX95">
            <v>0</v>
          </cell>
          <cell r="DY95">
            <v>0</v>
          </cell>
        </row>
        <row r="96">
          <cell r="CT96" t="str">
            <v>FARMÁCIAS E DROGARIAS PRIVADAS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7234</v>
          </cell>
          <cell r="DH96">
            <v>60871.21</v>
          </cell>
          <cell r="DI96">
            <v>4567</v>
          </cell>
          <cell r="DJ96">
            <v>39159.440000000002</v>
          </cell>
          <cell r="DK96">
            <v>8378</v>
          </cell>
          <cell r="DL96">
            <v>71906</v>
          </cell>
          <cell r="DM96">
            <v>5088</v>
          </cell>
          <cell r="DN96">
            <v>43108.76</v>
          </cell>
          <cell r="DO96">
            <v>4778</v>
          </cell>
          <cell r="DP96">
            <v>41260.71</v>
          </cell>
          <cell r="DQ96">
            <v>9143</v>
          </cell>
          <cell r="DR96">
            <v>78365.25</v>
          </cell>
          <cell r="DS96">
            <v>39188</v>
          </cell>
          <cell r="DT96">
            <v>334671.37</v>
          </cell>
          <cell r="DX96">
            <v>0</v>
          </cell>
          <cell r="DY96">
            <v>0</v>
          </cell>
        </row>
        <row r="97">
          <cell r="CT97" t="str">
            <v>OUTROS DESTINATÁRIOS, NÃO PREVISTOS NAS HIPÓTESES ACIMA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900</v>
          </cell>
          <cell r="DH97">
            <v>7788.55</v>
          </cell>
          <cell r="DI97">
            <v>720</v>
          </cell>
          <cell r="DJ97">
            <v>6230.83</v>
          </cell>
          <cell r="DK97">
            <v>360</v>
          </cell>
          <cell r="DL97">
            <v>3115.42</v>
          </cell>
          <cell r="DM97">
            <v>760</v>
          </cell>
          <cell r="DN97">
            <v>6434.02</v>
          </cell>
          <cell r="DO97">
            <v>480</v>
          </cell>
          <cell r="DP97">
            <v>4153.8999999999996</v>
          </cell>
          <cell r="DQ97">
            <v>1800</v>
          </cell>
          <cell r="DR97">
            <v>15238.45</v>
          </cell>
          <cell r="DS97">
            <v>5020</v>
          </cell>
          <cell r="DT97">
            <v>42961.17</v>
          </cell>
          <cell r="DX97">
            <v>7897473205949</v>
          </cell>
          <cell r="DY97">
            <v>1101302780025</v>
          </cell>
        </row>
        <row r="98">
          <cell r="CT98" t="str">
            <v>ESTABELECIMENTO PRIVADO DE SAÚDE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100</v>
          </cell>
          <cell r="DH98">
            <v>855.98</v>
          </cell>
          <cell r="DI98">
            <v>0</v>
          </cell>
          <cell r="DJ98">
            <v>0</v>
          </cell>
          <cell r="DK98">
            <v>84</v>
          </cell>
          <cell r="DL98">
            <v>719.03</v>
          </cell>
          <cell r="DM98">
            <v>0</v>
          </cell>
          <cell r="DN98">
            <v>0</v>
          </cell>
          <cell r="DO98">
            <v>80</v>
          </cell>
          <cell r="DP98">
            <v>690.43</v>
          </cell>
          <cell r="DQ98">
            <v>60</v>
          </cell>
          <cell r="DR98">
            <v>513.59</v>
          </cell>
          <cell r="DS98">
            <v>324</v>
          </cell>
          <cell r="DT98">
            <v>2779.03</v>
          </cell>
          <cell r="DX98">
            <v>7897473206403</v>
          </cell>
          <cell r="DY98">
            <v>1101302670025</v>
          </cell>
        </row>
        <row r="99">
          <cell r="E99">
            <v>521914110019305</v>
          </cell>
          <cell r="F99" t="str">
            <v>Levolukast</v>
          </cell>
          <cell r="G99" t="str">
            <v>10MG + 5MG COM REV CT FR PLAS OPC X 14</v>
          </cell>
          <cell r="H99" t="str">
            <v>Comprimido revestido</v>
          </cell>
          <cell r="K99">
            <v>14</v>
          </cell>
          <cell r="M99" t="str">
            <v>Conformidade</v>
          </cell>
          <cell r="N99">
            <v>3</v>
          </cell>
          <cell r="O99" t="str">
            <v>Tarja Vermelha</v>
          </cell>
          <cell r="P99" t="str">
            <v>Não</v>
          </cell>
          <cell r="Q99" t="str">
            <v>Não</v>
          </cell>
          <cell r="R99" t="str">
            <v>Não</v>
          </cell>
          <cell r="S99" t="str">
            <v>N</v>
          </cell>
          <cell r="U99" t="str">
            <v>Similar</v>
          </cell>
          <cell r="V99" t="str">
            <v>Monitorado</v>
          </cell>
          <cell r="X99" t="str">
            <v>151767-02-1,130018-87-0</v>
          </cell>
          <cell r="AB99">
            <v>9500.0524499999992</v>
          </cell>
          <cell r="AC99" t="str">
            <v>555 - ANTIASMÁTICOS/DPOC ANTILEUCOTRIENOS SISTÊMICOS</v>
          </cell>
          <cell r="AD99" t="str">
            <v>N</v>
          </cell>
          <cell r="AE99" t="str">
            <v>N</v>
          </cell>
          <cell r="AG99" t="str">
            <v>N</v>
          </cell>
          <cell r="AH99">
            <v>0</v>
          </cell>
          <cell r="AI99">
            <v>70</v>
          </cell>
          <cell r="AJ99">
            <v>74.86</v>
          </cell>
          <cell r="AK99">
            <v>0</v>
          </cell>
          <cell r="AL99">
            <v>75.91</v>
          </cell>
          <cell r="AM99">
            <v>76.989999999999995</v>
          </cell>
          <cell r="AN99">
            <v>0</v>
          </cell>
          <cell r="AO99">
            <v>65.16</v>
          </cell>
          <cell r="AP99">
            <v>0</v>
          </cell>
          <cell r="AQ99">
            <v>93.5</v>
          </cell>
          <cell r="AR99">
            <v>99.78</v>
          </cell>
          <cell r="AS99">
            <v>0</v>
          </cell>
          <cell r="AT99">
            <v>101.14</v>
          </cell>
          <cell r="AU99">
            <v>102.53</v>
          </cell>
          <cell r="AV99">
            <v>0</v>
          </cell>
          <cell r="AW99">
            <v>90.08</v>
          </cell>
          <cell r="AX99">
            <v>0</v>
          </cell>
          <cell r="AY99">
            <v>71.47</v>
          </cell>
          <cell r="AZ99">
            <v>76.42</v>
          </cell>
          <cell r="BA99">
            <v>76.959999999999994</v>
          </cell>
          <cell r="BB99">
            <v>77.5</v>
          </cell>
          <cell r="BC99">
            <v>0</v>
          </cell>
          <cell r="BD99">
            <v>79.739999999999995</v>
          </cell>
          <cell r="BE99">
            <v>66.53</v>
          </cell>
          <cell r="BF99">
            <v>0</v>
          </cell>
          <cell r="BG99">
            <v>95.47</v>
          </cell>
          <cell r="BH99">
            <v>101.86</v>
          </cell>
          <cell r="BI99">
            <v>102.56</v>
          </cell>
          <cell r="BJ99">
            <v>103.25</v>
          </cell>
          <cell r="BK99">
            <v>0</v>
          </cell>
          <cell r="BL99">
            <v>106.14</v>
          </cell>
          <cell r="BM99">
            <v>91.97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 t="str">
            <v>DISTRIBUIDOR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15719</v>
          </cell>
          <cell r="DL99">
            <v>864866.15</v>
          </cell>
          <cell r="DM99">
            <v>8148</v>
          </cell>
          <cell r="DN99">
            <v>455189.08</v>
          </cell>
          <cell r="DO99">
            <v>3992</v>
          </cell>
          <cell r="DP99">
            <v>215415.34</v>
          </cell>
          <cell r="DQ99">
            <v>4482</v>
          </cell>
          <cell r="DR99">
            <v>244106.91</v>
          </cell>
          <cell r="DS99">
            <v>32341</v>
          </cell>
          <cell r="DT99">
            <v>1779577.48</v>
          </cell>
          <cell r="DU99">
            <v>2.09</v>
          </cell>
          <cell r="DV99">
            <v>2.09</v>
          </cell>
          <cell r="DX99">
            <v>0</v>
          </cell>
          <cell r="DY99">
            <v>0</v>
          </cell>
        </row>
        <row r="100">
          <cell r="CT100" t="str">
            <v>FARMÁCIAS E DROGARIAS PRIVADAS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18688</v>
          </cell>
          <cell r="DL100">
            <v>937240.38</v>
          </cell>
          <cell r="DM100">
            <v>3411</v>
          </cell>
          <cell r="DN100">
            <v>120903.53</v>
          </cell>
          <cell r="DO100">
            <v>1538</v>
          </cell>
          <cell r="DP100">
            <v>56488.18</v>
          </cell>
          <cell r="DQ100">
            <v>2688</v>
          </cell>
          <cell r="DR100">
            <v>108753.72</v>
          </cell>
          <cell r="DS100">
            <v>26325</v>
          </cell>
          <cell r="DT100">
            <v>1223385.81</v>
          </cell>
          <cell r="DX100">
            <v>0</v>
          </cell>
          <cell r="DY100">
            <v>0</v>
          </cell>
        </row>
        <row r="101">
          <cell r="CT101" t="str">
            <v>OUTROS DESTINATÁRIOS, NÃO PREVISTOS NAS HIPÓTESES ACIMA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318</v>
          </cell>
          <cell r="DL101">
            <v>18349.75</v>
          </cell>
          <cell r="DM101">
            <v>0</v>
          </cell>
          <cell r="DN101">
            <v>0</v>
          </cell>
          <cell r="DO101">
            <v>220</v>
          </cell>
          <cell r="DP101">
            <v>13099.58</v>
          </cell>
          <cell r="DQ101">
            <v>100</v>
          </cell>
          <cell r="DR101">
            <v>5824.91</v>
          </cell>
          <cell r="DS101">
            <v>638</v>
          </cell>
          <cell r="DT101">
            <v>37274.239999999998</v>
          </cell>
          <cell r="DX101">
            <v>0</v>
          </cell>
          <cell r="DY101">
            <v>0</v>
          </cell>
        </row>
        <row r="102">
          <cell r="CT102" t="str">
            <v>ESTABELECIMENTO PRIVADO DE SAÚDE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190</v>
          </cell>
          <cell r="DL102">
            <v>8802.08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190</v>
          </cell>
          <cell r="DT102">
            <v>8802.08</v>
          </cell>
          <cell r="DX102">
            <v>7897473206861</v>
          </cell>
          <cell r="DY102">
            <v>1101302740023</v>
          </cell>
        </row>
        <row r="103">
          <cell r="E103">
            <v>521914110019205</v>
          </cell>
          <cell r="F103" t="str">
            <v>Levolukast</v>
          </cell>
          <cell r="G103" t="str">
            <v>10MG + 5MG COM REV CT FR PLAS OPC X 7  </v>
          </cell>
          <cell r="H103" t="str">
            <v>Comprimido revestido</v>
          </cell>
          <cell r="K103">
            <v>7</v>
          </cell>
          <cell r="M103" t="str">
            <v>Conformidade</v>
          </cell>
          <cell r="N103">
            <v>3</v>
          </cell>
          <cell r="O103" t="str">
            <v>Tarja Vermelha</v>
          </cell>
          <cell r="P103" t="str">
            <v>Não</v>
          </cell>
          <cell r="Q103" t="str">
            <v>Não</v>
          </cell>
          <cell r="R103" t="str">
            <v>Não</v>
          </cell>
          <cell r="S103" t="str">
            <v>N</v>
          </cell>
          <cell r="U103" t="str">
            <v>Similar</v>
          </cell>
          <cell r="V103" t="str">
            <v>Monitorado</v>
          </cell>
          <cell r="X103" t="str">
            <v>151767-02-1,130018-87-0</v>
          </cell>
          <cell r="AB103">
            <v>9500.0524499999992</v>
          </cell>
          <cell r="AC103" t="str">
            <v>555 - ANTIASMÁTICOS/DPOC ANTILEUCOTRIENOS SISTÊMICOS</v>
          </cell>
          <cell r="AD103" t="str">
            <v>N</v>
          </cell>
          <cell r="AE103" t="str">
            <v>N</v>
          </cell>
          <cell r="AG103" t="str">
            <v>N</v>
          </cell>
          <cell r="AH103">
            <v>0</v>
          </cell>
          <cell r="AI103">
            <v>35.01</v>
          </cell>
          <cell r="AJ103">
            <v>37.43</v>
          </cell>
          <cell r="AK103">
            <v>0</v>
          </cell>
          <cell r="AL103">
            <v>37.96</v>
          </cell>
          <cell r="AM103">
            <v>38.5</v>
          </cell>
          <cell r="AN103">
            <v>0</v>
          </cell>
          <cell r="AO103">
            <v>32.590000000000003</v>
          </cell>
          <cell r="AP103">
            <v>0</v>
          </cell>
          <cell r="AQ103">
            <v>46.77</v>
          </cell>
          <cell r="AR103">
            <v>49.89</v>
          </cell>
          <cell r="AS103">
            <v>0</v>
          </cell>
          <cell r="AT103">
            <v>50.57</v>
          </cell>
          <cell r="AU103">
            <v>51.27</v>
          </cell>
          <cell r="AV103">
            <v>0</v>
          </cell>
          <cell r="AW103">
            <v>45.05</v>
          </cell>
          <cell r="AX103">
            <v>0</v>
          </cell>
          <cell r="AY103">
            <v>35.74</v>
          </cell>
          <cell r="AZ103">
            <v>38.22</v>
          </cell>
          <cell r="BA103">
            <v>38.479999999999997</v>
          </cell>
          <cell r="BB103">
            <v>38.75</v>
          </cell>
          <cell r="BC103">
            <v>0</v>
          </cell>
          <cell r="BD103">
            <v>39.869999999999997</v>
          </cell>
          <cell r="BE103">
            <v>33.270000000000003</v>
          </cell>
          <cell r="BF103">
            <v>0</v>
          </cell>
          <cell r="BG103">
            <v>47.74</v>
          </cell>
          <cell r="BH103">
            <v>50.94</v>
          </cell>
          <cell r="BI103">
            <v>51.28</v>
          </cell>
          <cell r="BJ103">
            <v>51.63</v>
          </cell>
          <cell r="BK103">
            <v>0</v>
          </cell>
          <cell r="BL103">
            <v>53.07</v>
          </cell>
          <cell r="BM103">
            <v>45.99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 t="str">
            <v>DISTRIBUIDOR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-20</v>
          </cell>
          <cell r="DH103">
            <v>-582.49</v>
          </cell>
          <cell r="DI103">
            <v>-80</v>
          </cell>
          <cell r="DJ103">
            <v>-2386.37</v>
          </cell>
          <cell r="DK103">
            <v>9043</v>
          </cell>
          <cell r="DL103">
            <v>253263.99</v>
          </cell>
          <cell r="DM103">
            <v>4969</v>
          </cell>
          <cell r="DN103">
            <v>139850.6</v>
          </cell>
          <cell r="DO103">
            <v>1055</v>
          </cell>
          <cell r="DP103">
            <v>28788.12</v>
          </cell>
          <cell r="DQ103">
            <v>1195</v>
          </cell>
          <cell r="DR103">
            <v>34306.19</v>
          </cell>
          <cell r="DS103">
            <v>16162</v>
          </cell>
          <cell r="DT103">
            <v>453240.04</v>
          </cell>
          <cell r="DU103">
            <v>2.08</v>
          </cell>
          <cell r="DV103">
            <v>2.09</v>
          </cell>
          <cell r="DX103">
            <v>0</v>
          </cell>
          <cell r="DY103">
            <v>0</v>
          </cell>
        </row>
        <row r="104">
          <cell r="CT104" t="str">
            <v>FARMÁCIAS E DROGARIAS PRIVADAS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-1</v>
          </cell>
          <cell r="DH104">
            <v>-30.42</v>
          </cell>
          <cell r="DI104">
            <v>0</v>
          </cell>
          <cell r="DJ104">
            <v>0</v>
          </cell>
          <cell r="DK104">
            <v>8660</v>
          </cell>
          <cell r="DL104">
            <v>236567.77</v>
          </cell>
          <cell r="DM104">
            <v>2381</v>
          </cell>
          <cell r="DN104">
            <v>44269.81</v>
          </cell>
          <cell r="DO104">
            <v>510</v>
          </cell>
          <cell r="DP104">
            <v>10463.51</v>
          </cell>
          <cell r="DQ104">
            <v>1153</v>
          </cell>
          <cell r="DR104">
            <v>26145.919999999998</v>
          </cell>
          <cell r="DS104">
            <v>12703</v>
          </cell>
          <cell r="DT104">
            <v>317416.59000000003</v>
          </cell>
          <cell r="DX104">
            <v>0</v>
          </cell>
          <cell r="DY104">
            <v>0</v>
          </cell>
        </row>
        <row r="105">
          <cell r="CT105" t="str">
            <v>OUTROS DESTINATÁRIOS, NÃO PREVISTOS NAS HIPÓTESES ACIMA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165</v>
          </cell>
          <cell r="DL105">
            <v>4774.16</v>
          </cell>
          <cell r="DM105">
            <v>0</v>
          </cell>
          <cell r="DN105">
            <v>0</v>
          </cell>
          <cell r="DO105">
            <v>100</v>
          </cell>
          <cell r="DP105">
            <v>2977.17</v>
          </cell>
          <cell r="DQ105">
            <v>40</v>
          </cell>
          <cell r="DR105">
            <v>1164.97</v>
          </cell>
          <cell r="DS105">
            <v>305</v>
          </cell>
          <cell r="DT105">
            <v>8916.2999999999993</v>
          </cell>
          <cell r="DX105">
            <v>0</v>
          </cell>
          <cell r="DY105">
            <v>0</v>
          </cell>
        </row>
        <row r="106">
          <cell r="CT106" t="str">
            <v>ESTABELECIMENTO PRIVADO DE SAÚDE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80</v>
          </cell>
          <cell r="DL106">
            <v>2355.83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80</v>
          </cell>
          <cell r="DT106">
            <v>2355.83</v>
          </cell>
          <cell r="DX106">
            <v>7897473206854</v>
          </cell>
          <cell r="DY106">
            <v>1101302740015</v>
          </cell>
        </row>
        <row r="107">
          <cell r="E107">
            <v>521917030019706</v>
          </cell>
          <cell r="F107" t="str">
            <v>Linezolida</v>
          </cell>
          <cell r="G107" t="str">
            <v>600 MG COM REV CT BL AL PLAS OPC X 10</v>
          </cell>
          <cell r="H107" t="str">
            <v>Comprimido revestido</v>
          </cell>
          <cell r="K107">
            <v>10</v>
          </cell>
          <cell r="M107" t="str">
            <v>Conformidade</v>
          </cell>
          <cell r="N107">
            <v>3</v>
          </cell>
          <cell r="O107" t="str">
            <v>Tarja Vermelha</v>
          </cell>
          <cell r="P107" t="str">
            <v>Não</v>
          </cell>
          <cell r="Q107" t="str">
            <v>Não</v>
          </cell>
          <cell r="R107" t="str">
            <v>Não</v>
          </cell>
          <cell r="S107" t="str">
            <v>I</v>
          </cell>
          <cell r="U107" t="str">
            <v>Genérico</v>
          </cell>
          <cell r="V107" t="str">
            <v>Monitorado</v>
          </cell>
          <cell r="X107" t="str">
            <v>165800-03-3</v>
          </cell>
          <cell r="AB107">
            <v>5328</v>
          </cell>
          <cell r="AC107" t="str">
            <v>328 - TODOS OS OUTROS ANTIBIÓTICOS</v>
          </cell>
          <cell r="AD107" t="str">
            <v>N</v>
          </cell>
          <cell r="AE107" t="str">
            <v>N</v>
          </cell>
          <cell r="AG107" t="str">
            <v>N</v>
          </cell>
          <cell r="AH107">
            <v>0</v>
          </cell>
          <cell r="AI107">
            <v>1220.05</v>
          </cell>
          <cell r="AJ107">
            <v>1293.54</v>
          </cell>
          <cell r="AK107">
            <v>0</v>
          </cell>
          <cell r="AL107">
            <v>1309.32</v>
          </cell>
          <cell r="AM107">
            <v>1325.49</v>
          </cell>
          <cell r="AN107">
            <v>0</v>
          </cell>
          <cell r="AO107">
            <v>1293.54</v>
          </cell>
          <cell r="AP107">
            <v>0</v>
          </cell>
          <cell r="AQ107">
            <v>1686.65</v>
          </cell>
          <cell r="AR107">
            <v>1788.24</v>
          </cell>
          <cell r="AS107">
            <v>0</v>
          </cell>
          <cell r="AT107">
            <v>1810.06</v>
          </cell>
          <cell r="AU107">
            <v>1832.41</v>
          </cell>
          <cell r="AV107">
            <v>0</v>
          </cell>
          <cell r="AW107">
            <v>1788.24</v>
          </cell>
          <cell r="AX107">
            <v>0</v>
          </cell>
          <cell r="AY107">
            <v>1245.55</v>
          </cell>
          <cell r="AZ107">
            <v>1320.58</v>
          </cell>
          <cell r="BA107">
            <v>1328.58</v>
          </cell>
          <cell r="BB107">
            <v>1336.69</v>
          </cell>
          <cell r="BC107">
            <v>0</v>
          </cell>
          <cell r="BD107">
            <v>1370.1</v>
          </cell>
          <cell r="BE107">
            <v>1320.58</v>
          </cell>
          <cell r="BF107">
            <v>0</v>
          </cell>
          <cell r="BG107">
            <v>1721.9</v>
          </cell>
          <cell r="BH107">
            <v>1825.62</v>
          </cell>
          <cell r="BI107">
            <v>1836.68</v>
          </cell>
          <cell r="BJ107">
            <v>1847.89</v>
          </cell>
          <cell r="BK107">
            <v>0</v>
          </cell>
          <cell r="BL107">
            <v>1894.08</v>
          </cell>
          <cell r="BM107">
            <v>1825.62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2.09</v>
          </cell>
          <cell r="DV107">
            <v>2.09</v>
          </cell>
          <cell r="DX107">
            <v>0</v>
          </cell>
          <cell r="DY107">
            <v>0</v>
          </cell>
        </row>
        <row r="108">
          <cell r="E108">
            <v>521912060017904</v>
          </cell>
          <cell r="F108" t="str">
            <v>LYSTATE</v>
          </cell>
          <cell r="G108" t="str">
            <v>120 MG CAP DURA CT FR PLAS OPC X 30</v>
          </cell>
          <cell r="H108" t="str">
            <v>Cápsula dura</v>
          </cell>
          <cell r="K108">
            <v>30</v>
          </cell>
          <cell r="M108" t="str">
            <v>Conformidade</v>
          </cell>
          <cell r="N108">
            <v>3</v>
          </cell>
          <cell r="O108" t="str">
            <v>Tarja Vermelha</v>
          </cell>
          <cell r="P108" t="str">
            <v>Não</v>
          </cell>
          <cell r="Q108" t="str">
            <v>Não</v>
          </cell>
          <cell r="R108" t="str">
            <v>Não</v>
          </cell>
          <cell r="S108" t="str">
            <v>N</v>
          </cell>
          <cell r="U108" t="str">
            <v>Similar</v>
          </cell>
          <cell r="V108" t="str">
            <v>Monitorado</v>
          </cell>
          <cell r="X108" t="str">
            <v>96829-58-2</v>
          </cell>
          <cell r="AA108" t="str">
            <v>MG</v>
          </cell>
          <cell r="AB108">
            <v>6635</v>
          </cell>
          <cell r="AC108" t="str">
            <v>45 - PREPARADOS ANORÉXICOS, EXCETO OS DIETÉTICOS</v>
          </cell>
          <cell r="AD108" t="str">
            <v>N</v>
          </cell>
          <cell r="AE108" t="str">
            <v>N</v>
          </cell>
          <cell r="AG108" t="str">
            <v>N</v>
          </cell>
          <cell r="AH108">
            <v>0</v>
          </cell>
          <cell r="AI108">
            <v>100.47</v>
          </cell>
          <cell r="AJ108">
            <v>107.44</v>
          </cell>
          <cell r="AK108">
            <v>0</v>
          </cell>
          <cell r="AL108">
            <v>108.95</v>
          </cell>
          <cell r="AM108">
            <v>110.51</v>
          </cell>
          <cell r="AN108">
            <v>0</v>
          </cell>
          <cell r="AO108">
            <v>93.53</v>
          </cell>
          <cell r="AP108">
            <v>0</v>
          </cell>
          <cell r="AQ108">
            <v>134.21</v>
          </cell>
          <cell r="AR108">
            <v>143.21</v>
          </cell>
          <cell r="AS108">
            <v>0</v>
          </cell>
          <cell r="AT108">
            <v>145.16</v>
          </cell>
          <cell r="AU108">
            <v>147.16</v>
          </cell>
          <cell r="AV108">
            <v>0</v>
          </cell>
          <cell r="AW108">
            <v>129.30000000000001</v>
          </cell>
          <cell r="AX108">
            <v>0</v>
          </cell>
          <cell r="AY108">
            <v>102.57</v>
          </cell>
          <cell r="AZ108">
            <v>109.68</v>
          </cell>
          <cell r="BA108">
            <v>110.45</v>
          </cell>
          <cell r="BB108">
            <v>111.23</v>
          </cell>
          <cell r="BC108">
            <v>0</v>
          </cell>
          <cell r="BD108">
            <v>114.45</v>
          </cell>
          <cell r="BE108">
            <v>95.48</v>
          </cell>
          <cell r="BF108">
            <v>0</v>
          </cell>
          <cell r="BG108">
            <v>137.01</v>
          </cell>
          <cell r="BH108">
            <v>146.19999999999999</v>
          </cell>
          <cell r="BI108">
            <v>147.19</v>
          </cell>
          <cell r="BJ108">
            <v>148.19</v>
          </cell>
          <cell r="BK108">
            <v>0</v>
          </cell>
          <cell r="BL108">
            <v>152.34</v>
          </cell>
          <cell r="BM108">
            <v>132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 t="str">
            <v>GOVERNO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70</v>
          </cell>
          <cell r="DH108">
            <v>3885</v>
          </cell>
          <cell r="DI108">
            <v>0</v>
          </cell>
          <cell r="DJ108">
            <v>0</v>
          </cell>
          <cell r="DK108">
            <v>165</v>
          </cell>
          <cell r="DL108">
            <v>12675.24</v>
          </cell>
          <cell r="DM108">
            <v>638</v>
          </cell>
          <cell r="DN108">
            <v>33495</v>
          </cell>
          <cell r="DO108">
            <v>0</v>
          </cell>
          <cell r="DP108">
            <v>0</v>
          </cell>
          <cell r="DQ108">
            <v>834</v>
          </cell>
          <cell r="DR108">
            <v>41250</v>
          </cell>
          <cell r="DS108">
            <v>1707</v>
          </cell>
          <cell r="DT108">
            <v>91305.24</v>
          </cell>
          <cell r="DU108">
            <v>2.09</v>
          </cell>
          <cell r="DV108">
            <v>2.09</v>
          </cell>
          <cell r="DX108">
            <v>0</v>
          </cell>
          <cell r="DY108">
            <v>0</v>
          </cell>
        </row>
        <row r="109">
          <cell r="CT109" t="str">
            <v>DISTRIBUIDOR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740</v>
          </cell>
          <cell r="DH109">
            <v>17067.009999999998</v>
          </cell>
          <cell r="DI109">
            <v>832</v>
          </cell>
          <cell r="DJ109">
            <v>15739.24</v>
          </cell>
          <cell r="DK109">
            <v>1459</v>
          </cell>
          <cell r="DL109">
            <v>44029.18</v>
          </cell>
          <cell r="DM109">
            <v>1330</v>
          </cell>
          <cell r="DN109">
            <v>34431.65</v>
          </cell>
          <cell r="DO109">
            <v>1600</v>
          </cell>
          <cell r="DP109">
            <v>29359.9</v>
          </cell>
          <cell r="DQ109">
            <v>180</v>
          </cell>
          <cell r="DR109">
            <v>7560</v>
          </cell>
          <cell r="DS109">
            <v>6141</v>
          </cell>
          <cell r="DT109">
            <v>148186.98000000001</v>
          </cell>
          <cell r="DX109">
            <v>0</v>
          </cell>
          <cell r="DY109">
            <v>0</v>
          </cell>
        </row>
        <row r="110">
          <cell r="CT110" t="str">
            <v>FARMÁCIAS E DROGARIAS PRIVADAS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202</v>
          </cell>
          <cell r="DH110">
            <v>8086.23</v>
          </cell>
          <cell r="DI110">
            <v>64</v>
          </cell>
          <cell r="DJ110">
            <v>289.95</v>
          </cell>
          <cell r="DK110">
            <v>896</v>
          </cell>
          <cell r="DL110">
            <v>32898.69</v>
          </cell>
          <cell r="DM110">
            <v>741</v>
          </cell>
          <cell r="DN110">
            <v>27392.94</v>
          </cell>
          <cell r="DO110">
            <v>760</v>
          </cell>
          <cell r="DP110">
            <v>11212.8</v>
          </cell>
          <cell r="DQ110">
            <v>20</v>
          </cell>
          <cell r="DR110">
            <v>1675.09</v>
          </cell>
          <cell r="DS110">
            <v>2683</v>
          </cell>
          <cell r="DT110">
            <v>81555.7</v>
          </cell>
          <cell r="DX110">
            <v>7897473207271</v>
          </cell>
          <cell r="DY110">
            <v>1101302800018</v>
          </cell>
        </row>
        <row r="111">
          <cell r="CT111" t="str">
            <v>ESTABELECIMENTO PRIVADO DE SAÚDE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6</v>
          </cell>
          <cell r="DH111">
            <v>278.67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6</v>
          </cell>
          <cell r="DT111">
            <v>278.67</v>
          </cell>
          <cell r="DX111">
            <v>7897473205864</v>
          </cell>
          <cell r="DY111">
            <v>1101302680039</v>
          </cell>
        </row>
        <row r="112">
          <cell r="E112">
            <v>521912060018004</v>
          </cell>
          <cell r="F112" t="str">
            <v>LYSTATE</v>
          </cell>
          <cell r="G112" t="str">
            <v>120 MG CAP DURA CT FR PLAS OPC X 60</v>
          </cell>
          <cell r="H112" t="str">
            <v>Cápsula dura</v>
          </cell>
          <cell r="K112">
            <v>60</v>
          </cell>
          <cell r="M112" t="str">
            <v>Conformidade</v>
          </cell>
          <cell r="N112">
            <v>3</v>
          </cell>
          <cell r="O112" t="str">
            <v>Tarja Vermelha</v>
          </cell>
          <cell r="P112" t="str">
            <v>Não</v>
          </cell>
          <cell r="Q112" t="str">
            <v>Não</v>
          </cell>
          <cell r="R112" t="str">
            <v>Não</v>
          </cell>
          <cell r="S112" t="str">
            <v>N</v>
          </cell>
          <cell r="U112" t="str">
            <v>Similar</v>
          </cell>
          <cell r="V112" t="str">
            <v>Monitorado</v>
          </cell>
          <cell r="X112" t="str">
            <v>96829-58-2</v>
          </cell>
          <cell r="AA112" t="str">
            <v>MG</v>
          </cell>
          <cell r="AB112">
            <v>6635</v>
          </cell>
          <cell r="AC112" t="str">
            <v>45 - PREPARADOS ANORÉXICOS, EXCETO OS DIETÉTICOS</v>
          </cell>
          <cell r="AD112" t="str">
            <v>N</v>
          </cell>
          <cell r="AE112" t="str">
            <v>N</v>
          </cell>
          <cell r="AG112" t="str">
            <v>N</v>
          </cell>
          <cell r="AH112">
            <v>0</v>
          </cell>
          <cell r="AI112">
            <v>183.08</v>
          </cell>
          <cell r="AJ112">
            <v>195.78</v>
          </cell>
          <cell r="AK112">
            <v>0</v>
          </cell>
          <cell r="AL112">
            <v>198.53</v>
          </cell>
          <cell r="AM112">
            <v>201.37</v>
          </cell>
          <cell r="AN112">
            <v>0</v>
          </cell>
          <cell r="AO112">
            <v>170.43</v>
          </cell>
          <cell r="AP112">
            <v>0</v>
          </cell>
          <cell r="AQ112">
            <v>244.56</v>
          </cell>
          <cell r="AR112">
            <v>260.95999999999998</v>
          </cell>
          <cell r="AS112">
            <v>0</v>
          </cell>
          <cell r="AT112">
            <v>264.51</v>
          </cell>
          <cell r="AU112">
            <v>268.16000000000003</v>
          </cell>
          <cell r="AV112">
            <v>0</v>
          </cell>
          <cell r="AW112">
            <v>235.61</v>
          </cell>
          <cell r="AX112">
            <v>0</v>
          </cell>
          <cell r="AY112">
            <v>186.91</v>
          </cell>
          <cell r="AZ112">
            <v>199.87</v>
          </cell>
          <cell r="BA112">
            <v>201.26</v>
          </cell>
          <cell r="BB112">
            <v>202.68</v>
          </cell>
          <cell r="BC112">
            <v>0</v>
          </cell>
          <cell r="BD112">
            <v>208.55</v>
          </cell>
          <cell r="BE112">
            <v>173.99</v>
          </cell>
          <cell r="BF112">
            <v>0</v>
          </cell>
          <cell r="BG112">
            <v>249.67</v>
          </cell>
          <cell r="BH112">
            <v>266.41000000000003</v>
          </cell>
          <cell r="BI112">
            <v>268.2</v>
          </cell>
          <cell r="BJ112">
            <v>270.02999999999997</v>
          </cell>
          <cell r="BK112">
            <v>0</v>
          </cell>
          <cell r="BL112">
            <v>277.58999999999997</v>
          </cell>
          <cell r="BM112">
            <v>240.53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 t="str">
            <v>GOVERNO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80</v>
          </cell>
          <cell r="DJ112">
            <v>7107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15</v>
          </cell>
          <cell r="DP112">
            <v>1395</v>
          </cell>
          <cell r="DQ112">
            <v>0</v>
          </cell>
          <cell r="DR112">
            <v>0</v>
          </cell>
          <cell r="DS112">
            <v>95</v>
          </cell>
          <cell r="DT112">
            <v>8502</v>
          </cell>
          <cell r="DU112">
            <v>2.09</v>
          </cell>
          <cell r="DV112">
            <v>2.09</v>
          </cell>
          <cell r="DX112">
            <v>0</v>
          </cell>
          <cell r="DY112">
            <v>0</v>
          </cell>
        </row>
        <row r="113">
          <cell r="CT113" t="str">
            <v>DISTRIBUIDOR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1420</v>
          </cell>
          <cell r="DH113">
            <v>102339.71</v>
          </cell>
          <cell r="DI113">
            <v>2102</v>
          </cell>
          <cell r="DJ113">
            <v>102566.09</v>
          </cell>
          <cell r="DK113">
            <v>1735</v>
          </cell>
          <cell r="DL113">
            <v>85994.45</v>
          </cell>
          <cell r="DM113">
            <v>83</v>
          </cell>
          <cell r="DN113">
            <v>8429.76</v>
          </cell>
          <cell r="DO113">
            <v>4111</v>
          </cell>
          <cell r="DP113">
            <v>205597.83</v>
          </cell>
          <cell r="DQ113">
            <v>30</v>
          </cell>
          <cell r="DR113">
            <v>2525.91</v>
          </cell>
          <cell r="DS113">
            <v>9481</v>
          </cell>
          <cell r="DT113">
            <v>507453.75</v>
          </cell>
          <cell r="DX113">
            <v>0</v>
          </cell>
          <cell r="DY113">
            <v>0</v>
          </cell>
        </row>
        <row r="114">
          <cell r="CT114" t="str">
            <v>FARMÁCIAS E DROGARIAS PRIVADAS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967</v>
          </cell>
          <cell r="DH114">
            <v>86549.94</v>
          </cell>
          <cell r="DI114">
            <v>1126</v>
          </cell>
          <cell r="DJ114">
            <v>100515.88</v>
          </cell>
          <cell r="DK114">
            <v>905</v>
          </cell>
          <cell r="DL114">
            <v>66265.48</v>
          </cell>
          <cell r="DM114">
            <v>728</v>
          </cell>
          <cell r="DN114">
            <v>14446.76</v>
          </cell>
          <cell r="DO114">
            <v>711</v>
          </cell>
          <cell r="DP114">
            <v>34077.35</v>
          </cell>
          <cell r="DQ114">
            <v>22</v>
          </cell>
          <cell r="DR114">
            <v>1775.08</v>
          </cell>
          <cell r="DS114">
            <v>4459</v>
          </cell>
          <cell r="DT114">
            <v>303630.49</v>
          </cell>
          <cell r="DX114">
            <v>0</v>
          </cell>
          <cell r="DY114">
            <v>0</v>
          </cell>
        </row>
        <row r="115">
          <cell r="CT115" t="str">
            <v>OUTROS DESTINATÁRIOS, NÃO PREVISTOS NAS HIPÓTESES ACIMA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20</v>
          </cell>
          <cell r="DH115">
            <v>3012.9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20</v>
          </cell>
          <cell r="DT115">
            <v>3012.9</v>
          </cell>
          <cell r="DX115">
            <v>7897473205871</v>
          </cell>
          <cell r="DY115">
            <v>1101302680047</v>
          </cell>
        </row>
        <row r="116">
          <cell r="CT116" t="str">
            <v>ESTABELECIMENTO PRIVADO DE SAÚDE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10</v>
          </cell>
          <cell r="DP116">
            <v>930.96</v>
          </cell>
          <cell r="DQ116">
            <v>0</v>
          </cell>
          <cell r="DR116">
            <v>0</v>
          </cell>
          <cell r="DS116">
            <v>10</v>
          </cell>
          <cell r="DT116">
            <v>930.96</v>
          </cell>
          <cell r="DX116">
            <v>0</v>
          </cell>
          <cell r="DY116">
            <v>0</v>
          </cell>
        </row>
        <row r="117">
          <cell r="E117">
            <v>521913030018914</v>
          </cell>
          <cell r="F117" t="str">
            <v>NEOTIGASON</v>
          </cell>
          <cell r="G117" t="str">
            <v>10 MG CAP GEL DURA CT BL AL PLAS AMB X 100</v>
          </cell>
          <cell r="H117" t="str">
            <v>Cápsula dura</v>
          </cell>
          <cell r="K117">
            <v>100</v>
          </cell>
          <cell r="M117" t="str">
            <v>Conformidade</v>
          </cell>
          <cell r="N117">
            <v>3</v>
          </cell>
          <cell r="O117" t="str">
            <v>Tarja Vermelha</v>
          </cell>
          <cell r="P117" t="str">
            <v>Não</v>
          </cell>
          <cell r="Q117" t="str">
            <v>Não</v>
          </cell>
          <cell r="R117" t="str">
            <v>Não</v>
          </cell>
          <cell r="S117" t="str">
            <v>I</v>
          </cell>
          <cell r="U117" t="str">
            <v>Similar</v>
          </cell>
          <cell r="V117" t="str">
            <v>Monitorado</v>
          </cell>
          <cell r="X117" t="str">
            <v>55079-83-9</v>
          </cell>
          <cell r="AA117" t="str">
            <v>MG</v>
          </cell>
          <cell r="AB117">
            <v>383</v>
          </cell>
          <cell r="AC117" t="str">
            <v>230 - ANTIPSORÍASE SISTÊMICOS</v>
          </cell>
          <cell r="AD117" t="str">
            <v>N</v>
          </cell>
          <cell r="AE117" t="str">
            <v>N</v>
          </cell>
          <cell r="AG117" t="str">
            <v>S</v>
          </cell>
          <cell r="AH117">
            <v>0</v>
          </cell>
          <cell r="AI117">
            <v>410.3</v>
          </cell>
          <cell r="AJ117">
            <v>435.01</v>
          </cell>
          <cell r="AK117">
            <v>0</v>
          </cell>
          <cell r="AL117">
            <v>440.32</v>
          </cell>
          <cell r="AM117">
            <v>445.76</v>
          </cell>
          <cell r="AN117">
            <v>0</v>
          </cell>
          <cell r="AO117">
            <v>435.01</v>
          </cell>
          <cell r="AP117">
            <v>0</v>
          </cell>
          <cell r="AQ117">
            <v>567.22</v>
          </cell>
          <cell r="AR117">
            <v>601.38</v>
          </cell>
          <cell r="AS117">
            <v>0</v>
          </cell>
          <cell r="AT117">
            <v>608.71</v>
          </cell>
          <cell r="AU117">
            <v>616.24</v>
          </cell>
          <cell r="AV117">
            <v>0</v>
          </cell>
          <cell r="AW117">
            <v>601.38</v>
          </cell>
          <cell r="AX117">
            <v>0</v>
          </cell>
          <cell r="AY117">
            <v>418.87</v>
          </cell>
          <cell r="AZ117">
            <v>444.11</v>
          </cell>
          <cell r="BA117">
            <v>446.8</v>
          </cell>
          <cell r="BB117">
            <v>449.52</v>
          </cell>
          <cell r="BC117">
            <v>0</v>
          </cell>
          <cell r="BD117">
            <v>460.76</v>
          </cell>
          <cell r="BE117">
            <v>444.11</v>
          </cell>
          <cell r="BF117">
            <v>0</v>
          </cell>
          <cell r="BG117">
            <v>579.05999999999995</v>
          </cell>
          <cell r="BH117">
            <v>613.96</v>
          </cell>
          <cell r="BI117">
            <v>617.66999999999996</v>
          </cell>
          <cell r="BJ117">
            <v>621.44000000000005</v>
          </cell>
          <cell r="BK117">
            <v>0</v>
          </cell>
          <cell r="BL117">
            <v>636.97</v>
          </cell>
          <cell r="BM117">
            <v>613.96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 t="str">
            <v>GOVERNO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3</v>
          </cell>
          <cell r="DH117">
            <v>876</v>
          </cell>
          <cell r="DI117">
            <v>513</v>
          </cell>
          <cell r="DJ117">
            <v>149616</v>
          </cell>
          <cell r="DK117">
            <v>1506</v>
          </cell>
          <cell r="DL117">
            <v>434955</v>
          </cell>
          <cell r="DM117">
            <v>591</v>
          </cell>
          <cell r="DN117">
            <v>169278</v>
          </cell>
          <cell r="DO117">
            <v>87</v>
          </cell>
          <cell r="DP117">
            <v>23964</v>
          </cell>
          <cell r="DQ117">
            <v>1626</v>
          </cell>
          <cell r="DR117">
            <v>474354</v>
          </cell>
          <cell r="DS117">
            <v>4326</v>
          </cell>
          <cell r="DT117">
            <v>1253043</v>
          </cell>
          <cell r="DU117">
            <v>2.09</v>
          </cell>
          <cell r="DV117">
            <v>2.09</v>
          </cell>
          <cell r="DW117" t="str">
            <v>CAP</v>
          </cell>
          <cell r="DX117">
            <v>0</v>
          </cell>
          <cell r="DY117">
            <v>0</v>
          </cell>
        </row>
        <row r="118">
          <cell r="CT118" t="str">
            <v>DISTRIBUIDOR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288</v>
          </cell>
          <cell r="DH118">
            <v>72720.22</v>
          </cell>
          <cell r="DI118">
            <v>0</v>
          </cell>
          <cell r="DJ118">
            <v>0</v>
          </cell>
          <cell r="DK118">
            <v>3</v>
          </cell>
          <cell r="DL118">
            <v>538.59</v>
          </cell>
          <cell r="DM118">
            <v>165</v>
          </cell>
          <cell r="DN118">
            <v>29622.44</v>
          </cell>
          <cell r="DO118">
            <v>483</v>
          </cell>
          <cell r="DP118">
            <v>119481</v>
          </cell>
          <cell r="DQ118">
            <v>0</v>
          </cell>
          <cell r="DR118">
            <v>0</v>
          </cell>
          <cell r="DS118">
            <v>939</v>
          </cell>
          <cell r="DT118">
            <v>222362.25</v>
          </cell>
          <cell r="DX118">
            <v>0</v>
          </cell>
          <cell r="DY118">
            <v>0</v>
          </cell>
        </row>
        <row r="119">
          <cell r="CT119" t="str">
            <v>FARMÁCIAS E DROGARIAS PRIVADAS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2</v>
          </cell>
          <cell r="DH119">
            <v>692.04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2</v>
          </cell>
          <cell r="DT119">
            <v>692.04</v>
          </cell>
          <cell r="DX119">
            <v>0</v>
          </cell>
          <cell r="DY119">
            <v>0</v>
          </cell>
        </row>
        <row r="120">
          <cell r="CT120" t="str">
            <v>OUTROS DESTINATÁRIOS, NÃO PREVISTOS NAS HIPÓTESES ACIMA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2</v>
          </cell>
          <cell r="DP120">
            <v>582</v>
          </cell>
          <cell r="DQ120">
            <v>0</v>
          </cell>
          <cell r="DR120">
            <v>0</v>
          </cell>
          <cell r="DS120">
            <v>2</v>
          </cell>
          <cell r="DT120">
            <v>582</v>
          </cell>
          <cell r="DX120">
            <v>7897473206670</v>
          </cell>
          <cell r="DY120">
            <v>1101302710019</v>
          </cell>
        </row>
        <row r="121">
          <cell r="E121">
            <v>521913030018814</v>
          </cell>
          <cell r="F121" t="str">
            <v>NEOTIGASON</v>
          </cell>
          <cell r="G121" t="str">
            <v>10 MG CAP GEL DURA CT BL AL PLAS AMB X 30</v>
          </cell>
          <cell r="H121" t="str">
            <v>Cápsula dura</v>
          </cell>
          <cell r="K121">
            <v>30</v>
          </cell>
          <cell r="M121" t="str">
            <v>Conformidade</v>
          </cell>
          <cell r="N121">
            <v>3</v>
          </cell>
          <cell r="O121" t="str">
            <v>Tarja Vermelha</v>
          </cell>
          <cell r="P121" t="str">
            <v>Não</v>
          </cell>
          <cell r="Q121" t="str">
            <v>Não</v>
          </cell>
          <cell r="R121" t="str">
            <v>Não</v>
          </cell>
          <cell r="S121" t="str">
            <v>I</v>
          </cell>
          <cell r="U121" t="str">
            <v>Similar</v>
          </cell>
          <cell r="V121" t="str">
            <v>Monitorado</v>
          </cell>
          <cell r="X121" t="str">
            <v>55079-83-9</v>
          </cell>
          <cell r="AA121" t="str">
            <v>MG</v>
          </cell>
          <cell r="AB121">
            <v>383</v>
          </cell>
          <cell r="AC121" t="str">
            <v>230 - ANTIPSORÍASE SISTÊMICOS</v>
          </cell>
          <cell r="AD121" t="str">
            <v>N</v>
          </cell>
          <cell r="AE121" t="str">
            <v>N</v>
          </cell>
          <cell r="AG121" t="str">
            <v>S</v>
          </cell>
          <cell r="AH121">
            <v>0</v>
          </cell>
          <cell r="AI121">
            <v>123.09</v>
          </cell>
          <cell r="AJ121">
            <v>130.5</v>
          </cell>
          <cell r="AK121">
            <v>0</v>
          </cell>
          <cell r="AL121">
            <v>132.09</v>
          </cell>
          <cell r="AM121">
            <v>133.72</v>
          </cell>
          <cell r="AN121">
            <v>0</v>
          </cell>
          <cell r="AO121">
            <v>130.5</v>
          </cell>
          <cell r="AP121">
            <v>0</v>
          </cell>
          <cell r="AQ121">
            <v>170.16</v>
          </cell>
          <cell r="AR121">
            <v>180.41</v>
          </cell>
          <cell r="AS121">
            <v>0</v>
          </cell>
          <cell r="AT121">
            <v>182.61</v>
          </cell>
          <cell r="AU121">
            <v>184.86</v>
          </cell>
          <cell r="AV121">
            <v>0</v>
          </cell>
          <cell r="AW121">
            <v>180.41</v>
          </cell>
          <cell r="AX121">
            <v>0</v>
          </cell>
          <cell r="AY121">
            <v>125.66</v>
          </cell>
          <cell r="AZ121">
            <v>133.22999999999999</v>
          </cell>
          <cell r="BA121">
            <v>134.03</v>
          </cell>
          <cell r="BB121">
            <v>134.85</v>
          </cell>
          <cell r="BC121">
            <v>0</v>
          </cell>
          <cell r="BD121">
            <v>138.22</v>
          </cell>
          <cell r="BE121">
            <v>133.22999999999999</v>
          </cell>
          <cell r="BF121">
            <v>0</v>
          </cell>
          <cell r="BG121">
            <v>173.72</v>
          </cell>
          <cell r="BH121">
            <v>184.18</v>
          </cell>
          <cell r="BI121">
            <v>185.29</v>
          </cell>
          <cell r="BJ121">
            <v>186.42</v>
          </cell>
          <cell r="BK121">
            <v>0</v>
          </cell>
          <cell r="BL121">
            <v>191.08</v>
          </cell>
          <cell r="BM121">
            <v>184.18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 t="str">
            <v>GOVERNO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1</v>
          </cell>
          <cell r="DL121">
            <v>67.92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1</v>
          </cell>
          <cell r="DT121">
            <v>67.92</v>
          </cell>
          <cell r="DU121">
            <v>2.09</v>
          </cell>
          <cell r="DV121">
            <v>2.09</v>
          </cell>
          <cell r="DW121" t="str">
            <v>CAP</v>
          </cell>
          <cell r="DX121">
            <v>0</v>
          </cell>
          <cell r="DY121">
            <v>0</v>
          </cell>
        </row>
        <row r="122">
          <cell r="CT122" t="str">
            <v>DISTRIBUIDOR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71</v>
          </cell>
          <cell r="DH122">
            <v>7244.23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71</v>
          </cell>
          <cell r="DT122">
            <v>7244.23</v>
          </cell>
          <cell r="DX122">
            <v>0</v>
          </cell>
          <cell r="DY122">
            <v>0</v>
          </cell>
        </row>
        <row r="123">
          <cell r="CT123" t="str">
            <v>FARMÁCIAS E DROGARIAS PRIVADAS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30</v>
          </cell>
          <cell r="DH123">
            <v>3114.04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30</v>
          </cell>
          <cell r="DT123">
            <v>3114.04</v>
          </cell>
          <cell r="DX123">
            <v>0</v>
          </cell>
          <cell r="DY123">
            <v>0</v>
          </cell>
        </row>
        <row r="124">
          <cell r="CT124" t="str">
            <v>ESTABELECIMENTO PRIVADO DE SAÚDE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5</v>
          </cell>
          <cell r="DH124">
            <v>519.01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5</v>
          </cell>
          <cell r="DT124">
            <v>519.01</v>
          </cell>
          <cell r="DX124">
            <v>7897473206663</v>
          </cell>
          <cell r="DY124">
            <v>1101302710027</v>
          </cell>
        </row>
        <row r="125">
          <cell r="E125">
            <v>521913030019014</v>
          </cell>
          <cell r="F125" t="str">
            <v>NEOTIGASON</v>
          </cell>
          <cell r="G125" t="str">
            <v>25 MG CAP GEL DURA CT BL AL PLAS AMB X 100</v>
          </cell>
          <cell r="H125" t="str">
            <v>Cápsula dura</v>
          </cell>
          <cell r="K125">
            <v>100</v>
          </cell>
          <cell r="M125" t="str">
            <v>Conformidade</v>
          </cell>
          <cell r="N125">
            <v>3</v>
          </cell>
          <cell r="O125" t="str">
            <v>Tarja Vermelha</v>
          </cell>
          <cell r="P125" t="str">
            <v>Não</v>
          </cell>
          <cell r="Q125" t="str">
            <v>Não</v>
          </cell>
          <cell r="R125" t="str">
            <v>Não</v>
          </cell>
          <cell r="S125" t="str">
            <v>I</v>
          </cell>
          <cell r="U125" t="str">
            <v>Similar</v>
          </cell>
          <cell r="V125" t="str">
            <v>Monitorado</v>
          </cell>
          <cell r="X125" t="str">
            <v>55079-83-9</v>
          </cell>
          <cell r="AA125" t="str">
            <v>MG</v>
          </cell>
          <cell r="AB125">
            <v>383</v>
          </cell>
          <cell r="AC125" t="str">
            <v>230 - ANTIPSORÍASE SISTÊMICOS</v>
          </cell>
          <cell r="AD125" t="str">
            <v>N</v>
          </cell>
          <cell r="AE125" t="str">
            <v>N</v>
          </cell>
          <cell r="AG125" t="str">
            <v>S</v>
          </cell>
          <cell r="AH125">
            <v>0</v>
          </cell>
          <cell r="AI125">
            <v>995.17</v>
          </cell>
          <cell r="AJ125">
            <v>1055.1199999999999</v>
          </cell>
          <cell r="AK125">
            <v>0</v>
          </cell>
          <cell r="AL125">
            <v>1067.99</v>
          </cell>
          <cell r="AM125">
            <v>1081.18</v>
          </cell>
          <cell r="AN125">
            <v>0</v>
          </cell>
          <cell r="AO125">
            <v>1055.1199999999999</v>
          </cell>
          <cell r="AP125">
            <v>0</v>
          </cell>
          <cell r="AQ125">
            <v>1375.76</v>
          </cell>
          <cell r="AR125">
            <v>1458.64</v>
          </cell>
          <cell r="AS125">
            <v>0</v>
          </cell>
          <cell r="AT125">
            <v>1476.43</v>
          </cell>
          <cell r="AU125">
            <v>1494.67</v>
          </cell>
          <cell r="AV125">
            <v>0</v>
          </cell>
          <cell r="AW125">
            <v>1458.64</v>
          </cell>
          <cell r="AX125">
            <v>0</v>
          </cell>
          <cell r="AY125">
            <v>1015.97</v>
          </cell>
          <cell r="AZ125">
            <v>1077.17</v>
          </cell>
          <cell r="BA125">
            <v>1083.7</v>
          </cell>
          <cell r="BB125">
            <v>1090.31</v>
          </cell>
          <cell r="BC125">
            <v>0</v>
          </cell>
          <cell r="BD125">
            <v>1117.57</v>
          </cell>
          <cell r="BE125">
            <v>1077.17</v>
          </cell>
          <cell r="BF125">
            <v>0</v>
          </cell>
          <cell r="BG125">
            <v>1404.52</v>
          </cell>
          <cell r="BH125">
            <v>1489.12</v>
          </cell>
          <cell r="BI125">
            <v>1498.15</v>
          </cell>
          <cell r="BJ125">
            <v>1507.29</v>
          </cell>
          <cell r="BK125">
            <v>0</v>
          </cell>
          <cell r="BL125">
            <v>1544.97</v>
          </cell>
          <cell r="BM125">
            <v>1489.12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 t="str">
            <v>GOVERNO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4</v>
          </cell>
          <cell r="DH125">
            <v>2811</v>
          </cell>
          <cell r="DI125">
            <v>552</v>
          </cell>
          <cell r="DJ125">
            <v>389974</v>
          </cell>
          <cell r="DK125">
            <v>1210</v>
          </cell>
          <cell r="DL125">
            <v>847314</v>
          </cell>
          <cell r="DM125">
            <v>530</v>
          </cell>
          <cell r="DN125">
            <v>374440</v>
          </cell>
          <cell r="DO125">
            <v>422</v>
          </cell>
          <cell r="DP125">
            <v>298602</v>
          </cell>
          <cell r="DQ125">
            <v>2021</v>
          </cell>
          <cell r="DR125">
            <v>1428398.4</v>
          </cell>
          <cell r="DS125">
            <v>4739</v>
          </cell>
          <cell r="DT125">
            <v>3341539.4</v>
          </cell>
          <cell r="DU125">
            <v>2.09</v>
          </cell>
          <cell r="DV125">
            <v>2.09</v>
          </cell>
          <cell r="DW125" t="str">
            <v>CAP</v>
          </cell>
          <cell r="DX125">
            <v>0</v>
          </cell>
          <cell r="DY125">
            <v>0</v>
          </cell>
        </row>
        <row r="126">
          <cell r="CT126" t="str">
            <v>DISTRIBUIDOR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266</v>
          </cell>
          <cell r="DH126">
            <v>161175.54</v>
          </cell>
          <cell r="DI126">
            <v>0</v>
          </cell>
          <cell r="DJ126">
            <v>0</v>
          </cell>
          <cell r="DK126">
            <v>60</v>
          </cell>
          <cell r="DL126">
            <v>34859.599999999999</v>
          </cell>
          <cell r="DM126">
            <v>120</v>
          </cell>
          <cell r="DN126">
            <v>54114</v>
          </cell>
          <cell r="DO126">
            <v>72</v>
          </cell>
          <cell r="DP126">
            <v>43252</v>
          </cell>
          <cell r="DQ126">
            <v>0</v>
          </cell>
          <cell r="DR126">
            <v>0</v>
          </cell>
          <cell r="DS126">
            <v>518</v>
          </cell>
          <cell r="DT126">
            <v>293401.14</v>
          </cell>
          <cell r="DX126">
            <v>0</v>
          </cell>
          <cell r="DY126">
            <v>0</v>
          </cell>
        </row>
        <row r="127">
          <cell r="CT127" t="str">
            <v>FARMÁCIAS E DROGARIAS PRIVADAS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10</v>
          </cell>
          <cell r="DH127">
            <v>9045.58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10</v>
          </cell>
          <cell r="DT127">
            <v>9045.58</v>
          </cell>
          <cell r="DX127">
            <v>0</v>
          </cell>
          <cell r="DY127">
            <v>0</v>
          </cell>
        </row>
        <row r="128">
          <cell r="CT128" t="str">
            <v>OUTROS DESTINATÁRIOS, NÃO PREVISTOS NAS HIPÓTESES ACIMA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2</v>
          </cell>
          <cell r="DP128">
            <v>1412</v>
          </cell>
          <cell r="DQ128">
            <v>0</v>
          </cell>
          <cell r="DR128">
            <v>0</v>
          </cell>
          <cell r="DS128">
            <v>2</v>
          </cell>
          <cell r="DT128">
            <v>1412</v>
          </cell>
          <cell r="DX128">
            <v>7897473206694</v>
          </cell>
          <cell r="DY128">
            <v>1101302710043</v>
          </cell>
        </row>
        <row r="129">
          <cell r="CT129" t="str">
            <v>ESTABELECIMENTO PRIVADO DE SAÚDE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1</v>
          </cell>
          <cell r="DH129">
            <v>839.26</v>
          </cell>
          <cell r="DI129">
            <v>2</v>
          </cell>
          <cell r="DJ129">
            <v>1678.51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3</v>
          </cell>
          <cell r="DT129">
            <v>2517.77</v>
          </cell>
          <cell r="DX129">
            <v>0</v>
          </cell>
          <cell r="DY129">
            <v>0</v>
          </cell>
        </row>
        <row r="130">
          <cell r="E130">
            <v>521913030018714</v>
          </cell>
          <cell r="F130" t="str">
            <v>NEOTIGASON</v>
          </cell>
          <cell r="G130" t="str">
            <v>25 MG CAP GEL DURA CT BL AL PLAS AMB X 30</v>
          </cell>
          <cell r="H130" t="str">
            <v>Cápsula dura</v>
          </cell>
          <cell r="K130">
            <v>30</v>
          </cell>
          <cell r="M130" t="str">
            <v>Conformidade</v>
          </cell>
          <cell r="N130">
            <v>3</v>
          </cell>
          <cell r="O130" t="str">
            <v>Tarja Vermelha</v>
          </cell>
          <cell r="P130" t="str">
            <v>Não</v>
          </cell>
          <cell r="Q130" t="str">
            <v>Não</v>
          </cell>
          <cell r="R130" t="str">
            <v>Não</v>
          </cell>
          <cell r="S130" t="str">
            <v>I</v>
          </cell>
          <cell r="U130" t="str">
            <v>Similar</v>
          </cell>
          <cell r="V130" t="str">
            <v>Monitorado</v>
          </cell>
          <cell r="X130" t="str">
            <v>55079-83-9</v>
          </cell>
          <cell r="AA130" t="str">
            <v>MG</v>
          </cell>
          <cell r="AB130">
            <v>383</v>
          </cell>
          <cell r="AC130" t="str">
            <v>230 - ANTIPSORÍASE SISTÊMICOS</v>
          </cell>
          <cell r="AD130" t="str">
            <v>N</v>
          </cell>
          <cell r="AE130" t="str">
            <v>N</v>
          </cell>
          <cell r="AG130" t="str">
            <v>S</v>
          </cell>
          <cell r="AH130">
            <v>0</v>
          </cell>
          <cell r="AI130">
            <v>298.52999999999997</v>
          </cell>
          <cell r="AJ130">
            <v>316.52</v>
          </cell>
          <cell r="AK130">
            <v>0</v>
          </cell>
          <cell r="AL130">
            <v>320.38</v>
          </cell>
          <cell r="AM130">
            <v>324.33999999999997</v>
          </cell>
          <cell r="AN130">
            <v>0</v>
          </cell>
          <cell r="AO130">
            <v>316.52</v>
          </cell>
          <cell r="AP130">
            <v>0</v>
          </cell>
          <cell r="AQ130">
            <v>412.7</v>
          </cell>
          <cell r="AR130">
            <v>437.57</v>
          </cell>
          <cell r="AS130">
            <v>0</v>
          </cell>
          <cell r="AT130">
            <v>442.91</v>
          </cell>
          <cell r="AU130">
            <v>448.38</v>
          </cell>
          <cell r="AV130">
            <v>0</v>
          </cell>
          <cell r="AW130">
            <v>437.57</v>
          </cell>
          <cell r="AX130">
            <v>0</v>
          </cell>
          <cell r="AY130">
            <v>304.77999999999997</v>
          </cell>
          <cell r="AZ130">
            <v>323.14</v>
          </cell>
          <cell r="BA130">
            <v>325.08999999999997</v>
          </cell>
          <cell r="BB130">
            <v>327.08</v>
          </cell>
          <cell r="BC130">
            <v>0</v>
          </cell>
          <cell r="BD130">
            <v>335.25</v>
          </cell>
          <cell r="BE130">
            <v>323.14</v>
          </cell>
          <cell r="BF130">
            <v>0</v>
          </cell>
          <cell r="BG130">
            <v>421.34</v>
          </cell>
          <cell r="BH130">
            <v>446.72</v>
          </cell>
          <cell r="BI130">
            <v>449.42</v>
          </cell>
          <cell r="BJ130">
            <v>452.16</v>
          </cell>
          <cell r="BK130">
            <v>0</v>
          </cell>
          <cell r="BL130">
            <v>463.46</v>
          </cell>
          <cell r="BM130">
            <v>446.72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 t="str">
            <v>GOVERNO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8</v>
          </cell>
          <cell r="DH130">
            <v>1691.4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958</v>
          </cell>
          <cell r="DN130">
            <v>202904.4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966</v>
          </cell>
          <cell r="DT130">
            <v>204595.8</v>
          </cell>
          <cell r="DU130">
            <v>2.09</v>
          </cell>
          <cell r="DV130">
            <v>2.09</v>
          </cell>
          <cell r="DW130" t="str">
            <v>CAP</v>
          </cell>
          <cell r="DX130">
            <v>0</v>
          </cell>
          <cell r="DY130">
            <v>0</v>
          </cell>
        </row>
        <row r="131">
          <cell r="E131">
            <v>521903701159116</v>
          </cell>
          <cell r="F131" t="str">
            <v>OXALIPLATINA</v>
          </cell>
          <cell r="G131" t="str">
            <v>100 MG PO LIOF P/ SOL INJ IV CT FA VD AMB X 50 ML</v>
          </cell>
          <cell r="H131" t="str">
            <v>PÓ LIOFILIZADO INJETÁVEL</v>
          </cell>
          <cell r="I131">
            <v>1</v>
          </cell>
          <cell r="J131" t="str">
            <v>FRASCO-AMPOLA</v>
          </cell>
          <cell r="M131" t="str">
            <v>Conformidade</v>
          </cell>
          <cell r="N131">
            <v>3</v>
          </cell>
          <cell r="O131" t="str">
            <v>Tarja Vermelha</v>
          </cell>
          <cell r="P131" t="str">
            <v>Sim</v>
          </cell>
          <cell r="Q131" t="str">
            <v>Não</v>
          </cell>
          <cell r="R131" t="str">
            <v>Não</v>
          </cell>
          <cell r="S131" t="str">
            <v>I</v>
          </cell>
          <cell r="U131" t="str">
            <v>Genérico</v>
          </cell>
          <cell r="V131" t="str">
            <v>Monitorado</v>
          </cell>
          <cell r="X131" t="str">
            <v>61825-94-3</v>
          </cell>
          <cell r="AA131" t="str">
            <v>MG</v>
          </cell>
          <cell r="AB131">
            <v>6669</v>
          </cell>
          <cell r="AC131" t="str">
            <v>714 - COMPOSTOS ANTINEOPLÁSICOS DE PLATINA</v>
          </cell>
          <cell r="AD131" t="str">
            <v>N</v>
          </cell>
          <cell r="AE131" t="str">
            <v>N</v>
          </cell>
          <cell r="AF131">
            <v>0</v>
          </cell>
          <cell r="AG131" t="str">
            <v>N</v>
          </cell>
          <cell r="AH131">
            <v>0</v>
          </cell>
          <cell r="AI131">
            <v>2223.44</v>
          </cell>
          <cell r="AJ131">
            <v>2357.39</v>
          </cell>
          <cell r="AK131">
            <v>0</v>
          </cell>
          <cell r="AL131">
            <v>2386.14</v>
          </cell>
          <cell r="AM131">
            <v>2415.6</v>
          </cell>
          <cell r="AN131">
            <v>0</v>
          </cell>
          <cell r="AO131">
            <v>2357.39</v>
          </cell>
          <cell r="AP131">
            <v>0</v>
          </cell>
          <cell r="AQ131">
            <v>3073.78</v>
          </cell>
          <cell r="AR131">
            <v>3258.95</v>
          </cell>
          <cell r="AS131">
            <v>0</v>
          </cell>
          <cell r="AT131">
            <v>3298.69</v>
          </cell>
          <cell r="AU131">
            <v>3339.43</v>
          </cell>
          <cell r="AV131">
            <v>0</v>
          </cell>
          <cell r="AW131">
            <v>3258.95</v>
          </cell>
          <cell r="AX131">
            <v>0</v>
          </cell>
          <cell r="AY131">
            <v>2269.92</v>
          </cell>
          <cell r="AZ131">
            <v>2406.66</v>
          </cell>
          <cell r="BA131">
            <v>2421.25</v>
          </cell>
          <cell r="BB131">
            <v>2436.0100000000002</v>
          </cell>
          <cell r="BC131">
            <v>0</v>
          </cell>
          <cell r="BD131">
            <v>2496.91</v>
          </cell>
          <cell r="BE131">
            <v>2406.66</v>
          </cell>
          <cell r="BF131">
            <v>0</v>
          </cell>
          <cell r="BG131">
            <v>3138.03</v>
          </cell>
          <cell r="BH131">
            <v>3327.07</v>
          </cell>
          <cell r="BI131">
            <v>3347.24</v>
          </cell>
          <cell r="BJ131">
            <v>3367.64</v>
          </cell>
          <cell r="BK131">
            <v>0</v>
          </cell>
          <cell r="BL131">
            <v>3451.83</v>
          </cell>
          <cell r="BM131">
            <v>3327.07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 t="str">
            <v>GOVERNO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200</v>
          </cell>
          <cell r="DH131">
            <v>16000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300</v>
          </cell>
          <cell r="DR131">
            <v>25500</v>
          </cell>
          <cell r="DS131">
            <v>500</v>
          </cell>
          <cell r="DT131">
            <v>41500</v>
          </cell>
          <cell r="DU131">
            <v>2.09</v>
          </cell>
          <cell r="DV131">
            <v>2.09</v>
          </cell>
          <cell r="DX131">
            <v>0</v>
          </cell>
          <cell r="DY131">
            <v>0</v>
          </cell>
        </row>
        <row r="132">
          <cell r="CT132" t="str">
            <v>DISTRIBUIDOR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1862</v>
          </cell>
          <cell r="DH132">
            <v>143146</v>
          </cell>
          <cell r="DI132">
            <v>2117</v>
          </cell>
          <cell r="DJ132">
            <v>179724.72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2596</v>
          </cell>
          <cell r="DR132">
            <v>210866.89</v>
          </cell>
          <cell r="DS132">
            <v>6575</v>
          </cell>
          <cell r="DT132">
            <v>533737.61</v>
          </cell>
          <cell r="DX132">
            <v>0</v>
          </cell>
          <cell r="DY132">
            <v>0</v>
          </cell>
        </row>
        <row r="133">
          <cell r="CT133" t="str">
            <v>OUTROS DESTINATÁRIOS, NÃO PREVISTOS NAS HIPÓTESES ACIMA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150</v>
          </cell>
          <cell r="DR133">
            <v>13500</v>
          </cell>
          <cell r="DS133">
            <v>150</v>
          </cell>
          <cell r="DT133">
            <v>13500</v>
          </cell>
          <cell r="DX133">
            <v>7897473206687</v>
          </cell>
          <cell r="DY133">
            <v>1101302710035</v>
          </cell>
        </row>
        <row r="134">
          <cell r="CT134" t="str">
            <v>ESTABELECIMENTO PRIVADO DE SAÚDE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365</v>
          </cell>
          <cell r="DH134">
            <v>31850</v>
          </cell>
          <cell r="DI134">
            <v>350</v>
          </cell>
          <cell r="DJ134">
            <v>31535</v>
          </cell>
          <cell r="DK134">
            <v>20</v>
          </cell>
          <cell r="DL134">
            <v>1800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280</v>
          </cell>
          <cell r="DR134">
            <v>23520</v>
          </cell>
          <cell r="DS134">
            <v>1015</v>
          </cell>
          <cell r="DT134">
            <v>88705</v>
          </cell>
          <cell r="DX134">
            <v>7897473202078</v>
          </cell>
          <cell r="DY134">
            <v>1101302370021</v>
          </cell>
        </row>
        <row r="135">
          <cell r="E135">
            <v>521903702155114</v>
          </cell>
          <cell r="F135" t="str">
            <v>OXALIPLATINA</v>
          </cell>
          <cell r="G135" t="str">
            <v>50 MG PO LIOF P/ SOL INJ IV CT FA VD AMB X 50 ML</v>
          </cell>
          <cell r="H135" t="str">
            <v>PÓ LIOFILIZADO INJETÁVEL</v>
          </cell>
          <cell r="I135">
            <v>1</v>
          </cell>
          <cell r="J135" t="str">
            <v>FRASCO-AMPOLA</v>
          </cell>
          <cell r="M135" t="str">
            <v>Conformidade</v>
          </cell>
          <cell r="N135">
            <v>3</v>
          </cell>
          <cell r="O135" t="str">
            <v>Tarja Vermelha</v>
          </cell>
          <cell r="P135" t="str">
            <v>Sim</v>
          </cell>
          <cell r="Q135" t="str">
            <v>Não</v>
          </cell>
          <cell r="R135" t="str">
            <v>Não</v>
          </cell>
          <cell r="S135" t="str">
            <v>I</v>
          </cell>
          <cell r="U135" t="str">
            <v>Genérico</v>
          </cell>
          <cell r="V135" t="str">
            <v>Monitorado</v>
          </cell>
          <cell r="X135" t="str">
            <v>61825-94-3</v>
          </cell>
          <cell r="AA135" t="str">
            <v>MG</v>
          </cell>
          <cell r="AB135">
            <v>6669</v>
          </cell>
          <cell r="AC135" t="str">
            <v>714 - COMPOSTOS ANTINEOPLÁSICOS DE PLATINA</v>
          </cell>
          <cell r="AD135" t="str">
            <v>N</v>
          </cell>
          <cell r="AE135" t="str">
            <v>N</v>
          </cell>
          <cell r="AF135">
            <v>0</v>
          </cell>
          <cell r="AG135" t="str">
            <v>N</v>
          </cell>
          <cell r="AH135">
            <v>0</v>
          </cell>
          <cell r="AI135">
            <v>1111.67</v>
          </cell>
          <cell r="AJ135">
            <v>1178.6400000000001</v>
          </cell>
          <cell r="AK135">
            <v>0</v>
          </cell>
          <cell r="AL135">
            <v>1193.02</v>
          </cell>
          <cell r="AM135">
            <v>1207.75</v>
          </cell>
          <cell r="AN135">
            <v>0</v>
          </cell>
          <cell r="AO135">
            <v>1178.6400000000001</v>
          </cell>
          <cell r="AP135">
            <v>0</v>
          </cell>
          <cell r="AQ135">
            <v>1536.82</v>
          </cell>
          <cell r="AR135">
            <v>1629.4</v>
          </cell>
          <cell r="AS135">
            <v>0</v>
          </cell>
          <cell r="AT135">
            <v>1649.28</v>
          </cell>
          <cell r="AU135">
            <v>1669.64</v>
          </cell>
          <cell r="AV135">
            <v>0</v>
          </cell>
          <cell r="AW135">
            <v>1629.4</v>
          </cell>
          <cell r="AX135">
            <v>0</v>
          </cell>
          <cell r="AY135">
            <v>1134.9100000000001</v>
          </cell>
          <cell r="AZ135">
            <v>1203.28</v>
          </cell>
          <cell r="BA135">
            <v>1210.57</v>
          </cell>
          <cell r="BB135">
            <v>1217.95</v>
          </cell>
          <cell r="BC135">
            <v>0</v>
          </cell>
          <cell r="BD135">
            <v>1248.4000000000001</v>
          </cell>
          <cell r="BE135">
            <v>1203.28</v>
          </cell>
          <cell r="BF135">
            <v>0</v>
          </cell>
          <cell r="BG135">
            <v>1568.95</v>
          </cell>
          <cell r="BH135">
            <v>1663.46</v>
          </cell>
          <cell r="BI135">
            <v>1673.54</v>
          </cell>
          <cell r="BJ135">
            <v>1683.75</v>
          </cell>
          <cell r="BK135">
            <v>0</v>
          </cell>
          <cell r="BL135">
            <v>1725.84</v>
          </cell>
          <cell r="BM135">
            <v>1663.46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 t="str">
            <v>GOVERNO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150</v>
          </cell>
          <cell r="DL135">
            <v>7999.5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150</v>
          </cell>
          <cell r="DT135">
            <v>7999.5</v>
          </cell>
          <cell r="DU135">
            <v>2.09</v>
          </cell>
          <cell r="DV135">
            <v>2.09</v>
          </cell>
          <cell r="DX135">
            <v>0</v>
          </cell>
          <cell r="DY135">
            <v>0</v>
          </cell>
        </row>
        <row r="136">
          <cell r="CT136" t="str">
            <v>DISTRIBUIDOR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550</v>
          </cell>
          <cell r="DH136">
            <v>25450</v>
          </cell>
          <cell r="DI136">
            <v>1770</v>
          </cell>
          <cell r="DJ136">
            <v>76560.009999999995</v>
          </cell>
          <cell r="DK136">
            <v>284</v>
          </cell>
          <cell r="DL136">
            <v>12369.76</v>
          </cell>
          <cell r="DM136">
            <v>496</v>
          </cell>
          <cell r="DN136">
            <v>24320.85</v>
          </cell>
          <cell r="DO136">
            <v>542</v>
          </cell>
          <cell r="DP136">
            <v>25614</v>
          </cell>
          <cell r="DQ136">
            <v>1820</v>
          </cell>
          <cell r="DR136">
            <v>76910</v>
          </cell>
          <cell r="DS136">
            <v>5462</v>
          </cell>
          <cell r="DT136">
            <v>241224.62</v>
          </cell>
          <cell r="DX136">
            <v>0</v>
          </cell>
          <cell r="DY136">
            <v>0</v>
          </cell>
        </row>
        <row r="137">
          <cell r="CT137" t="str">
            <v>OUTROS DESTINATÁRIOS, NÃO PREVISTOS NAS HIPÓTESES ACIMA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600</v>
          </cell>
          <cell r="DP137">
            <v>27000</v>
          </cell>
          <cell r="DQ137">
            <v>0</v>
          </cell>
          <cell r="DR137">
            <v>0</v>
          </cell>
          <cell r="DS137">
            <v>600</v>
          </cell>
          <cell r="DT137">
            <v>27000</v>
          </cell>
          <cell r="DX137">
            <v>0</v>
          </cell>
          <cell r="DY137">
            <v>0</v>
          </cell>
        </row>
        <row r="138">
          <cell r="CT138" t="str">
            <v>ESTABELECIMENTO PRIVADO DE SAÚDE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165</v>
          </cell>
          <cell r="DH138">
            <v>8000</v>
          </cell>
          <cell r="DI138">
            <v>26</v>
          </cell>
          <cell r="DJ138">
            <v>1300</v>
          </cell>
          <cell r="DK138">
            <v>234</v>
          </cell>
          <cell r="DL138">
            <v>10620</v>
          </cell>
          <cell r="DM138">
            <v>420</v>
          </cell>
          <cell r="DN138">
            <v>19372</v>
          </cell>
          <cell r="DO138">
            <v>210</v>
          </cell>
          <cell r="DP138">
            <v>10050</v>
          </cell>
          <cell r="DQ138">
            <v>300</v>
          </cell>
          <cell r="DR138">
            <v>13500</v>
          </cell>
          <cell r="DS138">
            <v>1355</v>
          </cell>
          <cell r="DT138">
            <v>62842</v>
          </cell>
          <cell r="DX138">
            <v>7897473202061</v>
          </cell>
          <cell r="DY138">
            <v>1101302370013</v>
          </cell>
        </row>
        <row r="139">
          <cell r="E139">
            <v>521903603157119</v>
          </cell>
          <cell r="F139" t="str">
            <v>PACLITAXEL</v>
          </cell>
          <cell r="G139" t="str">
            <v>6 MG/ML SOL INJ IV CT FA VD AMB X 16,7 ML</v>
          </cell>
          <cell r="H139" t="str">
            <v>Solução injetável</v>
          </cell>
          <cell r="I139">
            <v>1</v>
          </cell>
          <cell r="J139" t="str">
            <v>FRASCO-AMPOLA</v>
          </cell>
          <cell r="K139">
            <v>16.7</v>
          </cell>
          <cell r="L139" t="str">
            <v>ML</v>
          </cell>
          <cell r="M139" t="str">
            <v>Conformidade</v>
          </cell>
          <cell r="N139">
            <v>2</v>
          </cell>
          <cell r="O139" t="str">
            <v>Tarja Vermelha</v>
          </cell>
          <cell r="P139" t="str">
            <v>Sim</v>
          </cell>
          <cell r="Q139" t="str">
            <v>Não</v>
          </cell>
          <cell r="R139" t="str">
            <v>Não</v>
          </cell>
          <cell r="S139" t="str">
            <v>I</v>
          </cell>
          <cell r="U139" t="str">
            <v>Genérico</v>
          </cell>
          <cell r="V139" t="str">
            <v>Monitorado</v>
          </cell>
          <cell r="X139" t="str">
            <v>33069-62-4</v>
          </cell>
          <cell r="AA139" t="str">
            <v>MG/ML</v>
          </cell>
          <cell r="AB139">
            <v>6786</v>
          </cell>
          <cell r="AC139" t="str">
            <v>764 - AGENTES ANTINEOPLÁSICOS TAXANOS</v>
          </cell>
          <cell r="AD139" t="str">
            <v>N</v>
          </cell>
          <cell r="AE139" t="str">
            <v>N</v>
          </cell>
          <cell r="AF139">
            <v>0</v>
          </cell>
          <cell r="AG139" t="str">
            <v>N</v>
          </cell>
          <cell r="AH139">
            <v>0</v>
          </cell>
          <cell r="AI139">
            <v>1143.48</v>
          </cell>
          <cell r="AJ139">
            <v>1212.3599999999999</v>
          </cell>
          <cell r="AK139">
            <v>0</v>
          </cell>
          <cell r="AL139">
            <v>1227.1500000000001</v>
          </cell>
          <cell r="AM139">
            <v>1242.3</v>
          </cell>
          <cell r="AN139">
            <v>0</v>
          </cell>
          <cell r="AO139">
            <v>1212.3599999999999</v>
          </cell>
          <cell r="AP139">
            <v>0</v>
          </cell>
          <cell r="AQ139">
            <v>1580.79</v>
          </cell>
          <cell r="AR139">
            <v>1676.02</v>
          </cell>
          <cell r="AS139">
            <v>0</v>
          </cell>
          <cell r="AT139">
            <v>1696.46</v>
          </cell>
          <cell r="AU139">
            <v>1717.41</v>
          </cell>
          <cell r="AV139">
            <v>0</v>
          </cell>
          <cell r="AW139">
            <v>1676.02</v>
          </cell>
          <cell r="AX139">
            <v>0</v>
          </cell>
          <cell r="AY139">
            <v>1171.72</v>
          </cell>
          <cell r="AZ139">
            <v>1242.31</v>
          </cell>
          <cell r="BA139">
            <v>1249.8399999999999</v>
          </cell>
          <cell r="BB139">
            <v>1257.46</v>
          </cell>
          <cell r="BC139">
            <v>0</v>
          </cell>
          <cell r="BD139">
            <v>1288.9000000000001</v>
          </cell>
          <cell r="BE139">
            <v>1242.31</v>
          </cell>
          <cell r="BF139">
            <v>0</v>
          </cell>
          <cell r="BG139">
            <v>1619.83</v>
          </cell>
          <cell r="BH139">
            <v>1717.42</v>
          </cell>
          <cell r="BI139">
            <v>1727.83</v>
          </cell>
          <cell r="BJ139">
            <v>1738.37</v>
          </cell>
          <cell r="BK139">
            <v>0</v>
          </cell>
          <cell r="BL139">
            <v>1781.83</v>
          </cell>
          <cell r="BM139">
            <v>1717.42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2.4700000000000002</v>
          </cell>
          <cell r="DV139">
            <v>2.4700000000000002</v>
          </cell>
          <cell r="DX139">
            <v>0</v>
          </cell>
          <cell r="DY139">
            <v>0</v>
          </cell>
        </row>
        <row r="140">
          <cell r="E140">
            <v>521903604153117</v>
          </cell>
          <cell r="F140" t="str">
            <v>PACLITAXEL</v>
          </cell>
          <cell r="G140" t="str">
            <v>6 MG/ML SOL INJ IV CT FA VD AMB X 25 ML</v>
          </cell>
          <cell r="H140" t="str">
            <v>Solução injetável</v>
          </cell>
          <cell r="I140">
            <v>1</v>
          </cell>
          <cell r="J140" t="str">
            <v>FRASCO-AMPOLA</v>
          </cell>
          <cell r="K140">
            <v>25</v>
          </cell>
          <cell r="L140" t="str">
            <v>ML</v>
          </cell>
          <cell r="M140" t="str">
            <v>Conformidade</v>
          </cell>
          <cell r="N140">
            <v>2</v>
          </cell>
          <cell r="O140" t="str">
            <v>Tarja Vermelha</v>
          </cell>
          <cell r="P140" t="str">
            <v>Sim</v>
          </cell>
          <cell r="Q140" t="str">
            <v>Não</v>
          </cell>
          <cell r="R140" t="str">
            <v>Não</v>
          </cell>
          <cell r="S140" t="str">
            <v>I</v>
          </cell>
          <cell r="U140" t="str">
            <v>Genérico</v>
          </cell>
          <cell r="V140" t="str">
            <v>Monitorado</v>
          </cell>
          <cell r="X140" t="str">
            <v>33069-62-4</v>
          </cell>
          <cell r="AA140" t="str">
            <v>MG/ML</v>
          </cell>
          <cell r="AB140">
            <v>6786</v>
          </cell>
          <cell r="AC140" t="str">
            <v>764 - AGENTES ANTINEOPLÁSICOS TAXANOS</v>
          </cell>
          <cell r="AD140" t="str">
            <v>N</v>
          </cell>
          <cell r="AE140" t="str">
            <v>N</v>
          </cell>
          <cell r="AF140">
            <v>0</v>
          </cell>
          <cell r="AG140" t="str">
            <v>N</v>
          </cell>
          <cell r="AH140">
            <v>0</v>
          </cell>
          <cell r="AI140">
            <v>1715.27</v>
          </cell>
          <cell r="AJ140">
            <v>1818.6</v>
          </cell>
          <cell r="AK140">
            <v>0</v>
          </cell>
          <cell r="AL140">
            <v>1840.78</v>
          </cell>
          <cell r="AM140">
            <v>1863.51</v>
          </cell>
          <cell r="AN140">
            <v>0</v>
          </cell>
          <cell r="AO140">
            <v>1818.6</v>
          </cell>
          <cell r="AP140">
            <v>0</v>
          </cell>
          <cell r="AQ140">
            <v>2371.2600000000002</v>
          </cell>
          <cell r="AR140">
            <v>2514.11</v>
          </cell>
          <cell r="AS140">
            <v>0</v>
          </cell>
          <cell r="AT140">
            <v>2544.7600000000002</v>
          </cell>
          <cell r="AU140">
            <v>2576.19</v>
          </cell>
          <cell r="AV140">
            <v>0</v>
          </cell>
          <cell r="AW140">
            <v>2514.11</v>
          </cell>
          <cell r="AX140">
            <v>0</v>
          </cell>
          <cell r="AY140">
            <v>1757.64</v>
          </cell>
          <cell r="AZ140">
            <v>1863.52</v>
          </cell>
          <cell r="BA140">
            <v>1874.81</v>
          </cell>
          <cell r="BB140">
            <v>1886.25</v>
          </cell>
          <cell r="BC140">
            <v>0</v>
          </cell>
          <cell r="BD140">
            <v>1933.4</v>
          </cell>
          <cell r="BE140">
            <v>1863.52</v>
          </cell>
          <cell r="BF140">
            <v>0</v>
          </cell>
          <cell r="BG140">
            <v>2429.83</v>
          </cell>
          <cell r="BH140">
            <v>2576.21</v>
          </cell>
          <cell r="BI140">
            <v>2591.81</v>
          </cell>
          <cell r="BJ140">
            <v>2607.63</v>
          </cell>
          <cell r="BK140">
            <v>0</v>
          </cell>
          <cell r="BL140">
            <v>2672.81</v>
          </cell>
          <cell r="BM140">
            <v>2576.21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 t="str">
            <v>GOVERNO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60</v>
          </cell>
          <cell r="DL140">
            <v>5940</v>
          </cell>
          <cell r="DM140">
            <v>800</v>
          </cell>
          <cell r="DN140">
            <v>61080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860</v>
          </cell>
          <cell r="DT140">
            <v>67020</v>
          </cell>
          <cell r="DU140">
            <v>2.4700000000000002</v>
          </cell>
          <cell r="DV140">
            <v>2.4700000000000002</v>
          </cell>
          <cell r="DX140">
            <v>0</v>
          </cell>
          <cell r="DY140">
            <v>0</v>
          </cell>
        </row>
        <row r="141">
          <cell r="CT141" t="str">
            <v>DISTRIBUIDOR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190</v>
          </cell>
          <cell r="DH141">
            <v>11860</v>
          </cell>
          <cell r="DI141">
            <v>100</v>
          </cell>
          <cell r="DJ141">
            <v>5900</v>
          </cell>
          <cell r="DK141">
            <v>405</v>
          </cell>
          <cell r="DL141">
            <v>21634.82</v>
          </cell>
          <cell r="DM141">
            <v>-40</v>
          </cell>
          <cell r="DN141">
            <v>-3098.16</v>
          </cell>
          <cell r="DO141">
            <v>0</v>
          </cell>
          <cell r="DP141">
            <v>0</v>
          </cell>
          <cell r="DQ141">
            <v>985</v>
          </cell>
          <cell r="DR141">
            <v>58624.6</v>
          </cell>
          <cell r="DS141">
            <v>1640</v>
          </cell>
          <cell r="DT141">
            <v>94921.26</v>
          </cell>
          <cell r="DX141">
            <v>0</v>
          </cell>
          <cell r="DY141">
            <v>0</v>
          </cell>
        </row>
        <row r="142">
          <cell r="CT142" t="str">
            <v>ESTABELECIMENTO PRIVADO DE SAÚDE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89</v>
          </cell>
          <cell r="DH142">
            <v>5520</v>
          </cell>
          <cell r="DI142">
            <v>40</v>
          </cell>
          <cell r="DJ142">
            <v>2520</v>
          </cell>
          <cell r="DK142">
            <v>320</v>
          </cell>
          <cell r="DL142">
            <v>19320</v>
          </cell>
          <cell r="DM142">
            <v>10</v>
          </cell>
          <cell r="DN142">
            <v>660</v>
          </cell>
          <cell r="DO142">
            <v>55</v>
          </cell>
          <cell r="DP142">
            <v>3290</v>
          </cell>
          <cell r="DQ142">
            <v>285</v>
          </cell>
          <cell r="DR142">
            <v>16440</v>
          </cell>
          <cell r="DS142">
            <v>799</v>
          </cell>
          <cell r="DT142">
            <v>47750</v>
          </cell>
          <cell r="DX142">
            <v>7897473202665</v>
          </cell>
          <cell r="DY142">
            <v>1101302340042</v>
          </cell>
        </row>
        <row r="143">
          <cell r="E143">
            <v>521903602150110</v>
          </cell>
          <cell r="F143" t="str">
            <v>PACLITAXEL</v>
          </cell>
          <cell r="G143" t="str">
            <v>6 MG/ML SOL INJ IV CT FA VD AMB X 50 ML</v>
          </cell>
          <cell r="H143" t="str">
            <v>Solução injetável</v>
          </cell>
          <cell r="I143">
            <v>1</v>
          </cell>
          <cell r="J143" t="str">
            <v>FRASCO-AMPOLA</v>
          </cell>
          <cell r="K143">
            <v>50</v>
          </cell>
          <cell r="L143" t="str">
            <v>ML</v>
          </cell>
          <cell r="M143" t="str">
            <v>Conformidade</v>
          </cell>
          <cell r="N143">
            <v>2</v>
          </cell>
          <cell r="O143" t="str">
            <v>Tarja Vermelha</v>
          </cell>
          <cell r="P143" t="str">
            <v>Sim</v>
          </cell>
          <cell r="Q143" t="str">
            <v>Não</v>
          </cell>
          <cell r="R143" t="str">
            <v>Não</v>
          </cell>
          <cell r="S143" t="str">
            <v>I</v>
          </cell>
          <cell r="U143" t="str">
            <v>Genérico</v>
          </cell>
          <cell r="V143" t="str">
            <v>Monitorado</v>
          </cell>
          <cell r="X143" t="str">
            <v>33069-62-4</v>
          </cell>
          <cell r="AA143" t="str">
            <v>MG/ML</v>
          </cell>
          <cell r="AB143">
            <v>6786</v>
          </cell>
          <cell r="AC143" t="str">
            <v>764 - AGENTES ANTINEOPLÁSICOS TAXANOS</v>
          </cell>
          <cell r="AD143" t="str">
            <v>N</v>
          </cell>
          <cell r="AE143" t="str">
            <v>N</v>
          </cell>
          <cell r="AF143">
            <v>0</v>
          </cell>
          <cell r="AG143" t="str">
            <v>N</v>
          </cell>
          <cell r="AH143">
            <v>0</v>
          </cell>
          <cell r="AI143">
            <v>3808.87</v>
          </cell>
          <cell r="AJ143">
            <v>4038.32</v>
          </cell>
          <cell r="AK143">
            <v>0</v>
          </cell>
          <cell r="AL143">
            <v>4087.57</v>
          </cell>
          <cell r="AM143">
            <v>4138.05</v>
          </cell>
          <cell r="AN143">
            <v>0</v>
          </cell>
          <cell r="AO143">
            <v>4038.32</v>
          </cell>
          <cell r="AP143">
            <v>0</v>
          </cell>
          <cell r="AQ143">
            <v>5265.54</v>
          </cell>
          <cell r="AR143">
            <v>5582.74</v>
          </cell>
          <cell r="AS143">
            <v>0</v>
          </cell>
          <cell r="AT143">
            <v>5650.82</v>
          </cell>
          <cell r="AU143">
            <v>5720.61</v>
          </cell>
          <cell r="AV143">
            <v>0</v>
          </cell>
          <cell r="AW143">
            <v>5582.74</v>
          </cell>
          <cell r="AX143">
            <v>0</v>
          </cell>
          <cell r="AY143">
            <v>3902.95</v>
          </cell>
          <cell r="AZ143">
            <v>4138.07</v>
          </cell>
          <cell r="BA143">
            <v>4163.1499999999996</v>
          </cell>
          <cell r="BB143">
            <v>4188.53</v>
          </cell>
          <cell r="BC143">
            <v>0</v>
          </cell>
          <cell r="BD143">
            <v>4293.25</v>
          </cell>
          <cell r="BE143">
            <v>4138.07</v>
          </cell>
          <cell r="BF143">
            <v>0</v>
          </cell>
          <cell r="BG143">
            <v>5395.6</v>
          </cell>
          <cell r="BH143">
            <v>5720.64</v>
          </cell>
          <cell r="BI143">
            <v>5755.31</v>
          </cell>
          <cell r="BJ143">
            <v>5790.4</v>
          </cell>
          <cell r="BK143">
            <v>0</v>
          </cell>
          <cell r="BL143">
            <v>5935.17</v>
          </cell>
          <cell r="BM143">
            <v>5720.64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 t="str">
            <v>GOVERNO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51</v>
          </cell>
          <cell r="DL143">
            <v>6630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69</v>
          </cell>
          <cell r="DR143">
            <v>8970</v>
          </cell>
          <cell r="DS143">
            <v>120</v>
          </cell>
          <cell r="DT143">
            <v>15600</v>
          </cell>
          <cell r="DU143">
            <v>2.4700000000000002</v>
          </cell>
          <cell r="DV143">
            <v>2.4700000000000002</v>
          </cell>
          <cell r="DX143">
            <v>7897473201965</v>
          </cell>
          <cell r="DY143">
            <v>1101302340034</v>
          </cell>
        </row>
        <row r="144">
          <cell r="CT144" t="str">
            <v>DISTRIBUIDOR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1524</v>
          </cell>
          <cell r="DJ144">
            <v>144836</v>
          </cell>
          <cell r="DK144">
            <v>2759</v>
          </cell>
          <cell r="DL144">
            <v>220720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4283</v>
          </cell>
          <cell r="DT144">
            <v>365556</v>
          </cell>
          <cell r="DX144">
            <v>0</v>
          </cell>
          <cell r="DY144">
            <v>0</v>
          </cell>
        </row>
        <row r="145">
          <cell r="CT145" t="str">
            <v>FARMÁCIAS E DROGARIAS PRIVADAS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30</v>
          </cell>
          <cell r="DJ145">
            <v>3270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30</v>
          </cell>
          <cell r="DT145">
            <v>3270</v>
          </cell>
          <cell r="DX145">
            <v>0</v>
          </cell>
          <cell r="DY145">
            <v>0</v>
          </cell>
        </row>
        <row r="146">
          <cell r="CT146" t="str">
            <v>ESTABELECIMENTO PRIVADO DE SAÚDE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291</v>
          </cell>
          <cell r="DJ146">
            <v>33150</v>
          </cell>
          <cell r="DK146">
            <v>598</v>
          </cell>
          <cell r="DL146">
            <v>62760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889</v>
          </cell>
          <cell r="DT146">
            <v>95910</v>
          </cell>
          <cell r="DX146">
            <v>7897473201972</v>
          </cell>
          <cell r="DY146">
            <v>1101302340025</v>
          </cell>
        </row>
        <row r="147">
          <cell r="E147">
            <v>521912070018104</v>
          </cell>
          <cell r="F147" t="str">
            <v>PEMEGLENN</v>
          </cell>
          <cell r="G147" t="str">
            <v>100 MG PO LIOF INJ IV CT 01 FA VD INC X 15 ML </v>
          </cell>
          <cell r="H147" t="str">
            <v>PÓ LIOFILIZADO INJETÁVEL</v>
          </cell>
          <cell r="I147">
            <v>1</v>
          </cell>
          <cell r="J147" t="str">
            <v>FRASCO-AMPOLA</v>
          </cell>
          <cell r="M147" t="str">
            <v>Conformidade</v>
          </cell>
          <cell r="N147">
            <v>2</v>
          </cell>
          <cell r="O147" t="str">
            <v>Tarja Vermelha</v>
          </cell>
          <cell r="P147" t="str">
            <v>Não</v>
          </cell>
          <cell r="Q147" t="str">
            <v>Não</v>
          </cell>
          <cell r="R147" t="str">
            <v>Não</v>
          </cell>
          <cell r="S147" t="str">
            <v>I</v>
          </cell>
          <cell r="U147" t="str">
            <v>Similar</v>
          </cell>
          <cell r="V147" t="str">
            <v>Monitorado</v>
          </cell>
          <cell r="X147" t="str">
            <v>150399-23-8</v>
          </cell>
          <cell r="AA147" t="str">
            <v>MG</v>
          </cell>
          <cell r="AB147">
            <v>6898</v>
          </cell>
          <cell r="AC147" t="str">
            <v>440 - AGENTES ANTINEOPLÁSICOS ANTIMETABÓLITOS</v>
          </cell>
          <cell r="AD147" t="str">
            <v>N</v>
          </cell>
          <cell r="AE147" t="str">
            <v>N</v>
          </cell>
          <cell r="AG147" t="str">
            <v>N</v>
          </cell>
          <cell r="AH147">
            <v>0</v>
          </cell>
          <cell r="AI147">
            <v>1304.98</v>
          </cell>
          <cell r="AJ147">
            <v>1383.59</v>
          </cell>
          <cell r="AK147">
            <v>0</v>
          </cell>
          <cell r="AL147">
            <v>1400.46</v>
          </cell>
          <cell r="AM147">
            <v>1417.76</v>
          </cell>
          <cell r="AN147">
            <v>0</v>
          </cell>
          <cell r="AO147">
            <v>1383.59</v>
          </cell>
          <cell r="AP147">
            <v>0</v>
          </cell>
          <cell r="AQ147">
            <v>1804.06</v>
          </cell>
          <cell r="AR147">
            <v>1912.73</v>
          </cell>
          <cell r="AS147">
            <v>0</v>
          </cell>
          <cell r="AT147">
            <v>1936.06</v>
          </cell>
          <cell r="AU147">
            <v>1959.97</v>
          </cell>
          <cell r="AV147">
            <v>0</v>
          </cell>
          <cell r="AW147">
            <v>1912.73</v>
          </cell>
          <cell r="AX147">
            <v>0</v>
          </cell>
          <cell r="AY147">
            <v>1337.21</v>
          </cell>
          <cell r="AZ147">
            <v>1417.76</v>
          </cell>
          <cell r="BA147">
            <v>1426.35</v>
          </cell>
          <cell r="BB147">
            <v>1435.05</v>
          </cell>
          <cell r="BC147">
            <v>0</v>
          </cell>
          <cell r="BD147">
            <v>1470.93</v>
          </cell>
          <cell r="BE147">
            <v>1417.76</v>
          </cell>
          <cell r="BF147">
            <v>0</v>
          </cell>
          <cell r="BG147">
            <v>1848.61</v>
          </cell>
          <cell r="BH147">
            <v>1959.97</v>
          </cell>
          <cell r="BI147">
            <v>1971.85</v>
          </cell>
          <cell r="BJ147">
            <v>1983.87</v>
          </cell>
          <cell r="BK147">
            <v>0</v>
          </cell>
          <cell r="BL147">
            <v>2033.47</v>
          </cell>
          <cell r="BM147">
            <v>1959.97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 t="str">
            <v>GOVERNO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142</v>
          </cell>
          <cell r="DH147">
            <v>15289</v>
          </cell>
          <cell r="DI147">
            <v>40</v>
          </cell>
          <cell r="DJ147">
            <v>4000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182</v>
          </cell>
          <cell r="DT147">
            <v>19289</v>
          </cell>
          <cell r="DU147">
            <v>2.4700000000000002</v>
          </cell>
          <cell r="DV147">
            <v>2.4700000000000002</v>
          </cell>
          <cell r="DX147">
            <v>0</v>
          </cell>
          <cell r="DY147">
            <v>0</v>
          </cell>
        </row>
        <row r="148">
          <cell r="CT148" t="str">
            <v>DISTRIBUIDOR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516</v>
          </cell>
          <cell r="DH148">
            <v>50848.91</v>
          </cell>
          <cell r="DI148">
            <v>0</v>
          </cell>
          <cell r="DJ148">
            <v>0</v>
          </cell>
          <cell r="DK148">
            <v>-6</v>
          </cell>
          <cell r="DL148">
            <v>-720</v>
          </cell>
          <cell r="DM148">
            <v>385</v>
          </cell>
          <cell r="DN148">
            <v>45597.4</v>
          </cell>
          <cell r="DO148">
            <v>30</v>
          </cell>
          <cell r="DP148">
            <v>3603.13</v>
          </cell>
          <cell r="DQ148">
            <v>9</v>
          </cell>
          <cell r="DR148">
            <v>1080</v>
          </cell>
          <cell r="DS148">
            <v>934</v>
          </cell>
          <cell r="DT148">
            <v>100409.44</v>
          </cell>
          <cell r="DX148">
            <v>0</v>
          </cell>
          <cell r="DY148">
            <v>0</v>
          </cell>
        </row>
        <row r="149">
          <cell r="CT149" t="str">
            <v>ESTABELECIMENTO PRIVADO DE SAÚDE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158</v>
          </cell>
          <cell r="DH149">
            <v>19075.330000000002</v>
          </cell>
          <cell r="DI149">
            <v>116</v>
          </cell>
          <cell r="DJ149">
            <v>12500.9</v>
          </cell>
          <cell r="DK149">
            <v>129</v>
          </cell>
          <cell r="DL149">
            <v>13875.25</v>
          </cell>
          <cell r="DM149">
            <v>191</v>
          </cell>
          <cell r="DN149">
            <v>22465.74</v>
          </cell>
          <cell r="DO149">
            <v>165</v>
          </cell>
          <cell r="DP149">
            <v>19495.04</v>
          </cell>
          <cell r="DQ149">
            <v>28</v>
          </cell>
          <cell r="DR149">
            <v>3208.53</v>
          </cell>
          <cell r="DS149">
            <v>787</v>
          </cell>
          <cell r="DT149">
            <v>90620.79</v>
          </cell>
          <cell r="DX149">
            <v>0</v>
          </cell>
          <cell r="DY149">
            <v>0</v>
          </cell>
        </row>
        <row r="150">
          <cell r="E150">
            <v>521912070018204</v>
          </cell>
          <cell r="F150" t="str">
            <v>PEMEGLENN</v>
          </cell>
          <cell r="G150" t="str">
            <v>500 MG PO LIOF INJ IV CT 01 FA VD INC X 30 ML </v>
          </cell>
          <cell r="H150" t="str">
            <v>PÓ LIOFILIZADO INJETÁVEL</v>
          </cell>
          <cell r="I150">
            <v>1</v>
          </cell>
          <cell r="J150" t="str">
            <v>FRASCO-AMPOLA</v>
          </cell>
          <cell r="M150" t="str">
            <v>Conformidade</v>
          </cell>
          <cell r="N150">
            <v>2</v>
          </cell>
          <cell r="O150" t="str">
            <v>Tarja Vermelha</v>
          </cell>
          <cell r="P150" t="str">
            <v>Não</v>
          </cell>
          <cell r="Q150" t="str">
            <v>Não</v>
          </cell>
          <cell r="R150" t="str">
            <v>Não</v>
          </cell>
          <cell r="S150" t="str">
            <v>I</v>
          </cell>
          <cell r="U150" t="str">
            <v>Similar</v>
          </cell>
          <cell r="V150" t="str">
            <v>Monitorado</v>
          </cell>
          <cell r="X150" t="str">
            <v>150399-23-8</v>
          </cell>
          <cell r="AA150" t="str">
            <v>MG</v>
          </cell>
          <cell r="AB150">
            <v>6898</v>
          </cell>
          <cell r="AC150" t="str">
            <v>440 - AGENTES ANTINEOPLÁSICOS ANTIMETABÓLITOS</v>
          </cell>
          <cell r="AD150" t="str">
            <v>N</v>
          </cell>
          <cell r="AE150" t="str">
            <v>N</v>
          </cell>
          <cell r="AG150" t="str">
            <v>N</v>
          </cell>
          <cell r="AH150">
            <v>0</v>
          </cell>
          <cell r="AI150">
            <v>6524.91</v>
          </cell>
          <cell r="AJ150">
            <v>6917.98</v>
          </cell>
          <cell r="AK150">
            <v>0</v>
          </cell>
          <cell r="AL150">
            <v>7002.34</v>
          </cell>
          <cell r="AM150">
            <v>7088.82</v>
          </cell>
          <cell r="AN150">
            <v>0</v>
          </cell>
          <cell r="AO150">
            <v>6917.98</v>
          </cell>
          <cell r="AP150">
            <v>0</v>
          </cell>
          <cell r="AQ150">
            <v>9020.31</v>
          </cell>
          <cell r="AR150">
            <v>9563.7000000000007</v>
          </cell>
          <cell r="AS150">
            <v>0</v>
          </cell>
          <cell r="AT150">
            <v>9680.32</v>
          </cell>
          <cell r="AU150">
            <v>9799.8799999999992</v>
          </cell>
          <cell r="AV150">
            <v>0</v>
          </cell>
          <cell r="AW150">
            <v>9563.7000000000007</v>
          </cell>
          <cell r="AX150">
            <v>0</v>
          </cell>
          <cell r="AY150">
            <v>6686.07</v>
          </cell>
          <cell r="AZ150">
            <v>7088.85</v>
          </cell>
          <cell r="BA150">
            <v>7131.81</v>
          </cell>
          <cell r="BB150">
            <v>7175.3</v>
          </cell>
          <cell r="BC150">
            <v>0</v>
          </cell>
          <cell r="BD150">
            <v>7354.68</v>
          </cell>
          <cell r="BE150">
            <v>7088.85</v>
          </cell>
          <cell r="BF150">
            <v>0</v>
          </cell>
          <cell r="BG150">
            <v>9243.1</v>
          </cell>
          <cell r="BH150">
            <v>9799.92</v>
          </cell>
          <cell r="BI150">
            <v>9859.31</v>
          </cell>
          <cell r="BJ150">
            <v>9919.43</v>
          </cell>
          <cell r="BK150">
            <v>0</v>
          </cell>
          <cell r="BL150">
            <v>10167.41</v>
          </cell>
          <cell r="BM150">
            <v>9799.92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 t="str">
            <v>GOVERNO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32</v>
          </cell>
          <cell r="DR150">
            <v>21600</v>
          </cell>
          <cell r="DS150">
            <v>32</v>
          </cell>
          <cell r="DT150">
            <v>21600</v>
          </cell>
          <cell r="DU150">
            <v>2.4700000000000002</v>
          </cell>
          <cell r="DV150">
            <v>2.4700000000000002</v>
          </cell>
          <cell r="DX150">
            <v>7897473200227</v>
          </cell>
          <cell r="DY150">
            <v>1101302690018</v>
          </cell>
        </row>
        <row r="151">
          <cell r="CT151" t="str">
            <v>DISTRIBUIDOR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114</v>
          </cell>
          <cell r="DH151">
            <v>51509.89</v>
          </cell>
          <cell r="DI151">
            <v>186</v>
          </cell>
          <cell r="DJ151">
            <v>92064.99</v>
          </cell>
          <cell r="DK151">
            <v>85</v>
          </cell>
          <cell r="DL151">
            <v>48500</v>
          </cell>
          <cell r="DM151">
            <v>0</v>
          </cell>
          <cell r="DN151">
            <v>0</v>
          </cell>
          <cell r="DO151">
            <v>22</v>
          </cell>
          <cell r="DP151">
            <v>13400</v>
          </cell>
          <cell r="DQ151">
            <v>140</v>
          </cell>
          <cell r="DR151">
            <v>69954.399999999994</v>
          </cell>
          <cell r="DS151">
            <v>547</v>
          </cell>
          <cell r="DT151">
            <v>275429.28000000003</v>
          </cell>
          <cell r="DX151">
            <v>0</v>
          </cell>
          <cell r="DY151">
            <v>0</v>
          </cell>
        </row>
        <row r="152">
          <cell r="CT152" t="str">
            <v>ESTABELECIMENTO PRIVADO DE SAÚDE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124</v>
          </cell>
          <cell r="DH152">
            <v>52199.01</v>
          </cell>
          <cell r="DI152">
            <v>220</v>
          </cell>
          <cell r="DJ152">
            <v>121006.6</v>
          </cell>
          <cell r="DK152">
            <v>187</v>
          </cell>
          <cell r="DL152">
            <v>104063.53</v>
          </cell>
          <cell r="DM152">
            <v>134</v>
          </cell>
          <cell r="DN152">
            <v>57724.57</v>
          </cell>
          <cell r="DO152">
            <v>134</v>
          </cell>
          <cell r="DP152">
            <v>76577.600000000006</v>
          </cell>
          <cell r="DQ152">
            <v>247</v>
          </cell>
          <cell r="DR152">
            <v>134563.78</v>
          </cell>
          <cell r="DS152">
            <v>1046</v>
          </cell>
          <cell r="DT152">
            <v>546135.09</v>
          </cell>
          <cell r="DX152">
            <v>0</v>
          </cell>
          <cell r="DY152">
            <v>0</v>
          </cell>
        </row>
        <row r="153">
          <cell r="E153">
            <v>521912070018306</v>
          </cell>
          <cell r="F153" t="str">
            <v>PEMETREXEDE</v>
          </cell>
          <cell r="G153" t="str">
            <v>100 MG PO LIOF INJ IV CT 1 FA VD INC X 15 ML </v>
          </cell>
          <cell r="H153" t="str">
            <v>PÓ LIOFILIZADO INJETÁVEL</v>
          </cell>
          <cell r="I153">
            <v>1</v>
          </cell>
          <cell r="J153" t="str">
            <v>FRASCO-AMPOLA</v>
          </cell>
          <cell r="M153" t="str">
            <v>Conformidade</v>
          </cell>
          <cell r="N153">
            <v>2</v>
          </cell>
          <cell r="O153" t="str">
            <v>Tarja Vermelha</v>
          </cell>
          <cell r="P153" t="str">
            <v>Não</v>
          </cell>
          <cell r="Q153" t="str">
            <v>Não</v>
          </cell>
          <cell r="R153" t="str">
            <v>Não</v>
          </cell>
          <cell r="S153" t="str">
            <v>I</v>
          </cell>
          <cell r="U153" t="str">
            <v>Genérico</v>
          </cell>
          <cell r="V153" t="str">
            <v>Monitorado</v>
          </cell>
          <cell r="X153" t="str">
            <v>150399-23-8</v>
          </cell>
          <cell r="AA153" t="str">
            <v>MG</v>
          </cell>
          <cell r="AB153">
            <v>6898</v>
          </cell>
          <cell r="AC153" t="str">
            <v>440 - AGENTES ANTINEOPLÁSICOS ANTIMETABÓLITOS</v>
          </cell>
          <cell r="AD153" t="str">
            <v>N</v>
          </cell>
          <cell r="AE153" t="str">
            <v>N</v>
          </cell>
          <cell r="AG153" t="str">
            <v>N</v>
          </cell>
          <cell r="AH153">
            <v>0</v>
          </cell>
          <cell r="AI153">
            <v>848.11</v>
          </cell>
          <cell r="AJ153">
            <v>899.2</v>
          </cell>
          <cell r="AK153">
            <v>0</v>
          </cell>
          <cell r="AL153">
            <v>910.16</v>
          </cell>
          <cell r="AM153">
            <v>921.4</v>
          </cell>
          <cell r="AN153">
            <v>0</v>
          </cell>
          <cell r="AO153">
            <v>899.2</v>
          </cell>
          <cell r="AP153">
            <v>0</v>
          </cell>
          <cell r="AQ153">
            <v>1172.46</v>
          </cell>
          <cell r="AR153">
            <v>1243.0899999999999</v>
          </cell>
          <cell r="AS153">
            <v>0</v>
          </cell>
          <cell r="AT153">
            <v>1258.25</v>
          </cell>
          <cell r="AU153">
            <v>1273.78</v>
          </cell>
          <cell r="AV153">
            <v>0</v>
          </cell>
          <cell r="AW153">
            <v>1243.0899999999999</v>
          </cell>
          <cell r="AX153">
            <v>0</v>
          </cell>
          <cell r="AY153">
            <v>869.05</v>
          </cell>
          <cell r="AZ153">
            <v>921.4</v>
          </cell>
          <cell r="BA153">
            <v>926.99</v>
          </cell>
          <cell r="BB153">
            <v>932.64</v>
          </cell>
          <cell r="BC153">
            <v>0</v>
          </cell>
          <cell r="BD153">
            <v>955.96</v>
          </cell>
          <cell r="BE153">
            <v>921.4</v>
          </cell>
          <cell r="BF153">
            <v>0</v>
          </cell>
          <cell r="BG153">
            <v>1201.4100000000001</v>
          </cell>
          <cell r="BH153">
            <v>1273.78</v>
          </cell>
          <cell r="BI153">
            <v>1281.51</v>
          </cell>
          <cell r="BJ153">
            <v>1289.32</v>
          </cell>
          <cell r="BK153">
            <v>0</v>
          </cell>
          <cell r="BL153">
            <v>1321.56</v>
          </cell>
          <cell r="BM153">
            <v>1273.78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 t="str">
            <v>GOVERNO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466</v>
          </cell>
          <cell r="DJ153">
            <v>50965</v>
          </cell>
          <cell r="DK153">
            <v>81</v>
          </cell>
          <cell r="DL153">
            <v>8136</v>
          </cell>
          <cell r="DM153">
            <v>13</v>
          </cell>
          <cell r="DN153">
            <v>1310</v>
          </cell>
          <cell r="DO153">
            <v>60</v>
          </cell>
          <cell r="DP153">
            <v>6100</v>
          </cell>
          <cell r="DQ153">
            <v>0</v>
          </cell>
          <cell r="DR153">
            <v>0</v>
          </cell>
          <cell r="DS153">
            <v>620</v>
          </cell>
          <cell r="DT153">
            <v>66511</v>
          </cell>
          <cell r="DU153">
            <v>2.4700000000000002</v>
          </cell>
          <cell r="DV153">
            <v>2.4700000000000002</v>
          </cell>
          <cell r="DX153">
            <v>7897473200234</v>
          </cell>
          <cell r="DY153">
            <v>1101302690026</v>
          </cell>
        </row>
        <row r="154">
          <cell r="CT154" t="str">
            <v>DISTRIBUIDOR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1290</v>
          </cell>
          <cell r="DJ154">
            <v>128410.8</v>
          </cell>
          <cell r="DK154">
            <v>30</v>
          </cell>
          <cell r="DL154">
            <v>3000</v>
          </cell>
          <cell r="DM154">
            <v>1026</v>
          </cell>
          <cell r="DN154">
            <v>103180.84</v>
          </cell>
          <cell r="DO154">
            <v>571</v>
          </cell>
          <cell r="DP154">
            <v>57283.92</v>
          </cell>
          <cell r="DQ154">
            <v>335</v>
          </cell>
          <cell r="DR154">
            <v>33320</v>
          </cell>
          <cell r="DS154">
            <v>3252</v>
          </cell>
          <cell r="DT154">
            <v>325195.56</v>
          </cell>
          <cell r="DX154">
            <v>0</v>
          </cell>
          <cell r="DY154">
            <v>0</v>
          </cell>
        </row>
        <row r="155">
          <cell r="CT155" t="str">
            <v>FARMÁCIAS E DROGARIAS PRIVADAS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18</v>
          </cell>
          <cell r="DJ155">
            <v>1800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18</v>
          </cell>
          <cell r="DT155">
            <v>1800</v>
          </cell>
          <cell r="DX155">
            <v>0</v>
          </cell>
          <cell r="DY155">
            <v>0</v>
          </cell>
        </row>
        <row r="156">
          <cell r="CT156" t="str">
            <v>OUTROS DESTINATÁRIOS, NÃO PREVISTOS NAS HIPÓTESES ACIMA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20</v>
          </cell>
          <cell r="DN156">
            <v>2320</v>
          </cell>
          <cell r="DO156">
            <v>30</v>
          </cell>
          <cell r="DP156">
            <v>3600</v>
          </cell>
          <cell r="DQ156">
            <v>40</v>
          </cell>
          <cell r="DR156">
            <v>4800</v>
          </cell>
          <cell r="DS156">
            <v>90</v>
          </cell>
          <cell r="DT156">
            <v>10720</v>
          </cell>
          <cell r="DX156">
            <v>7897473206526</v>
          </cell>
          <cell r="DY156">
            <v>1101302700013</v>
          </cell>
        </row>
        <row r="157">
          <cell r="CT157" t="str">
            <v>ESTABELECIMENTO PRIVADO DE SAÚDE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246</v>
          </cell>
          <cell r="DJ157">
            <v>28458.3</v>
          </cell>
          <cell r="DK157">
            <v>194</v>
          </cell>
          <cell r="DL157">
            <v>21022</v>
          </cell>
          <cell r="DM157">
            <v>181</v>
          </cell>
          <cell r="DN157">
            <v>17676.84</v>
          </cell>
          <cell r="DO157">
            <v>145</v>
          </cell>
          <cell r="DP157">
            <v>15292</v>
          </cell>
          <cell r="DQ157">
            <v>262</v>
          </cell>
          <cell r="DR157">
            <v>27940</v>
          </cell>
          <cell r="DS157">
            <v>1028</v>
          </cell>
          <cell r="DT157">
            <v>110389.14</v>
          </cell>
          <cell r="DX157">
            <v>0</v>
          </cell>
          <cell r="DY157">
            <v>0</v>
          </cell>
        </row>
        <row r="158">
          <cell r="E158">
            <v>521912070018406</v>
          </cell>
          <cell r="F158" t="str">
            <v>PEMETREXEDE</v>
          </cell>
          <cell r="G158" t="str">
            <v>500 MG PO LIOF INJ IV CT 1 FA VD INC X 30 ML </v>
          </cell>
          <cell r="H158" t="str">
            <v>PÓ LIOFILIZADO INJETÁVEL</v>
          </cell>
          <cell r="I158">
            <v>1</v>
          </cell>
          <cell r="J158" t="str">
            <v>FRASCO-AMPOLA</v>
          </cell>
          <cell r="M158" t="str">
            <v>Conformidade</v>
          </cell>
          <cell r="N158">
            <v>2</v>
          </cell>
          <cell r="O158" t="str">
            <v>Tarja Vermelha</v>
          </cell>
          <cell r="P158" t="str">
            <v>Não</v>
          </cell>
          <cell r="Q158" t="str">
            <v>Não</v>
          </cell>
          <cell r="R158" t="str">
            <v>Não</v>
          </cell>
          <cell r="S158" t="str">
            <v>I</v>
          </cell>
          <cell r="U158" t="str">
            <v>Genérico</v>
          </cell>
          <cell r="V158" t="str">
            <v>Monitorado</v>
          </cell>
          <cell r="X158" t="str">
            <v>150399-23-8</v>
          </cell>
          <cell r="AA158" t="str">
            <v>MG</v>
          </cell>
          <cell r="AB158">
            <v>6898</v>
          </cell>
          <cell r="AC158" t="str">
            <v>440 - AGENTES ANTINEOPLÁSICOS ANTIMETABÓLITOS</v>
          </cell>
          <cell r="AD158" t="str">
            <v>N</v>
          </cell>
          <cell r="AE158" t="str">
            <v>N</v>
          </cell>
          <cell r="AG158" t="str">
            <v>N</v>
          </cell>
          <cell r="AH158">
            <v>0</v>
          </cell>
          <cell r="AI158">
            <v>4241.1899999999996</v>
          </cell>
          <cell r="AJ158">
            <v>4496.68</v>
          </cell>
          <cell r="AK158">
            <v>0</v>
          </cell>
          <cell r="AL158">
            <v>4551.5200000000004</v>
          </cell>
          <cell r="AM158">
            <v>4607.7299999999996</v>
          </cell>
          <cell r="AN158">
            <v>0</v>
          </cell>
          <cell r="AO158">
            <v>4496.68</v>
          </cell>
          <cell r="AP158">
            <v>0</v>
          </cell>
          <cell r="AQ158">
            <v>5863.2</v>
          </cell>
          <cell r="AR158">
            <v>6216.4</v>
          </cell>
          <cell r="AS158">
            <v>0</v>
          </cell>
          <cell r="AT158">
            <v>6292.21</v>
          </cell>
          <cell r="AU158">
            <v>6369.92</v>
          </cell>
          <cell r="AV158">
            <v>0</v>
          </cell>
          <cell r="AW158">
            <v>6216.4</v>
          </cell>
          <cell r="AX158">
            <v>0</v>
          </cell>
          <cell r="AY158">
            <v>4345.95</v>
          </cell>
          <cell r="AZ158">
            <v>4607.75</v>
          </cell>
          <cell r="BA158">
            <v>4635.67</v>
          </cell>
          <cell r="BB158">
            <v>4663.9399999999996</v>
          </cell>
          <cell r="BC158">
            <v>0</v>
          </cell>
          <cell r="BD158">
            <v>4780.54</v>
          </cell>
          <cell r="BE158">
            <v>4607.75</v>
          </cell>
          <cell r="BF158">
            <v>0</v>
          </cell>
          <cell r="BG158">
            <v>6008.02</v>
          </cell>
          <cell r="BH158">
            <v>6369.94</v>
          </cell>
          <cell r="BI158">
            <v>6408.54</v>
          </cell>
          <cell r="BJ158">
            <v>6447.63</v>
          </cell>
          <cell r="BK158">
            <v>0</v>
          </cell>
          <cell r="BL158">
            <v>6608.82</v>
          </cell>
          <cell r="BM158">
            <v>6369.94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 t="str">
            <v>GOVERNO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27</v>
          </cell>
          <cell r="DH158">
            <v>14913.2</v>
          </cell>
          <cell r="DI158">
            <v>104</v>
          </cell>
          <cell r="DJ158">
            <v>58039.44</v>
          </cell>
          <cell r="DK158">
            <v>35</v>
          </cell>
          <cell r="DL158">
            <v>17540</v>
          </cell>
          <cell r="DM158">
            <v>37</v>
          </cell>
          <cell r="DN158">
            <v>20093.86</v>
          </cell>
          <cell r="DO158">
            <v>34</v>
          </cell>
          <cell r="DP158">
            <v>17160</v>
          </cell>
          <cell r="DQ158">
            <v>10</v>
          </cell>
          <cell r="DR158">
            <v>5010</v>
          </cell>
          <cell r="DS158">
            <v>247</v>
          </cell>
          <cell r="DT158">
            <v>132756.5</v>
          </cell>
          <cell r="DU158">
            <v>2.4700000000000002</v>
          </cell>
          <cell r="DV158">
            <v>2.4700000000000002</v>
          </cell>
          <cell r="DX158">
            <v>0</v>
          </cell>
          <cell r="DY158">
            <v>0</v>
          </cell>
        </row>
        <row r="159">
          <cell r="CT159" t="str">
            <v>DISTRIBUIDOR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389</v>
          </cell>
          <cell r="DH159">
            <v>176010</v>
          </cell>
          <cell r="DI159">
            <v>201</v>
          </cell>
          <cell r="DJ159">
            <v>99477.11</v>
          </cell>
          <cell r="DK159">
            <v>543</v>
          </cell>
          <cell r="DL159">
            <v>270977</v>
          </cell>
          <cell r="DM159">
            <v>855</v>
          </cell>
          <cell r="DN159">
            <v>430581.54</v>
          </cell>
          <cell r="DO159">
            <v>64</v>
          </cell>
          <cell r="DP159">
            <v>32016.2</v>
          </cell>
          <cell r="DQ159">
            <v>-4</v>
          </cell>
          <cell r="DR159">
            <v>-2000</v>
          </cell>
          <cell r="DS159">
            <v>2048</v>
          </cell>
          <cell r="DT159">
            <v>1007061.85</v>
          </cell>
          <cell r="DX159">
            <v>0</v>
          </cell>
          <cell r="DY159">
            <v>0</v>
          </cell>
        </row>
        <row r="160">
          <cell r="CT160" t="str">
            <v>FARMÁCIAS E DROGARIAS PRIVADAS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7</v>
          </cell>
          <cell r="DJ160">
            <v>3500</v>
          </cell>
          <cell r="DK160">
            <v>10</v>
          </cell>
          <cell r="DL160">
            <v>5000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17</v>
          </cell>
          <cell r="DT160">
            <v>8500</v>
          </cell>
          <cell r="DX160">
            <v>0</v>
          </cell>
          <cell r="DY160">
            <v>0</v>
          </cell>
        </row>
        <row r="161">
          <cell r="CT161" t="str">
            <v>OUTROS DESTINATÁRIOS, NÃO PREVISTOS NAS HIPÓTESES ACIMA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8</v>
          </cell>
          <cell r="DH161">
            <v>4440</v>
          </cell>
          <cell r="DI161">
            <v>11</v>
          </cell>
          <cell r="DJ161">
            <v>4490</v>
          </cell>
          <cell r="DK161">
            <v>0</v>
          </cell>
          <cell r="DL161">
            <v>0</v>
          </cell>
          <cell r="DM161">
            <v>10</v>
          </cell>
          <cell r="DN161">
            <v>5550</v>
          </cell>
          <cell r="DO161">
            <v>20</v>
          </cell>
          <cell r="DP161">
            <v>11800</v>
          </cell>
          <cell r="DQ161">
            <v>30</v>
          </cell>
          <cell r="DR161">
            <v>17700</v>
          </cell>
          <cell r="DS161">
            <v>79</v>
          </cell>
          <cell r="DT161">
            <v>43980</v>
          </cell>
          <cell r="DX161">
            <v>7897473206533</v>
          </cell>
          <cell r="DY161">
            <v>1101302700021</v>
          </cell>
        </row>
        <row r="162">
          <cell r="CT162" t="str">
            <v>ESTABELECIMENTO PRIVADO DE SAÚDE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137</v>
          </cell>
          <cell r="DH162">
            <v>66812.95</v>
          </cell>
          <cell r="DI162">
            <v>188</v>
          </cell>
          <cell r="DJ162">
            <v>98634.4</v>
          </cell>
          <cell r="DK162">
            <v>246</v>
          </cell>
          <cell r="DL162">
            <v>133695.9</v>
          </cell>
          <cell r="DM162">
            <v>210</v>
          </cell>
          <cell r="DN162">
            <v>115015.4</v>
          </cell>
          <cell r="DO162">
            <v>137</v>
          </cell>
          <cell r="DP162">
            <v>71043.600000000006</v>
          </cell>
          <cell r="DQ162">
            <v>1</v>
          </cell>
          <cell r="DR162">
            <v>500</v>
          </cell>
          <cell r="DS162">
            <v>919</v>
          </cell>
          <cell r="DT162">
            <v>485702.25</v>
          </cell>
          <cell r="DX162">
            <v>0</v>
          </cell>
          <cell r="DY162">
            <v>0</v>
          </cell>
        </row>
        <row r="163">
          <cell r="E163">
            <v>521905103119419</v>
          </cell>
          <cell r="F163" t="str">
            <v>POSPRAND</v>
          </cell>
          <cell r="G163" t="str">
            <v>0,5 MG COM CT BL AL AL X 30</v>
          </cell>
          <cell r="H163" t="str">
            <v>Comprimido</v>
          </cell>
          <cell r="K163">
            <v>30</v>
          </cell>
          <cell r="M163" t="str">
            <v>Conformidade</v>
          </cell>
          <cell r="N163">
            <v>3</v>
          </cell>
          <cell r="O163" t="str">
            <v>Tarja Vermelha</v>
          </cell>
          <cell r="P163" t="str">
            <v>Não</v>
          </cell>
          <cell r="Q163" t="str">
            <v>Não</v>
          </cell>
          <cell r="R163" t="str">
            <v>Não</v>
          </cell>
          <cell r="S163" t="str">
            <v>I</v>
          </cell>
          <cell r="U163" t="str">
            <v>Similar</v>
          </cell>
          <cell r="V163" t="str">
            <v>Monitorado</v>
          </cell>
          <cell r="X163" t="str">
            <v>135062-02-1</v>
          </cell>
          <cell r="AA163" t="str">
            <v>MG</v>
          </cell>
          <cell r="AB163">
            <v>7675</v>
          </cell>
          <cell r="AC163" t="str">
            <v>73 - ANTIDIABÉTICOS GLINIDAS PUROS</v>
          </cell>
          <cell r="AD163" t="str">
            <v>N</v>
          </cell>
          <cell r="AE163" t="str">
            <v>N</v>
          </cell>
          <cell r="AF163">
            <v>0</v>
          </cell>
          <cell r="AG163" t="str">
            <v>N</v>
          </cell>
          <cell r="AH163">
            <v>0</v>
          </cell>
          <cell r="AI163">
            <v>34.130000000000003</v>
          </cell>
          <cell r="AJ163">
            <v>36.19</v>
          </cell>
          <cell r="AK163">
            <v>0</v>
          </cell>
          <cell r="AL163">
            <v>36.630000000000003</v>
          </cell>
          <cell r="AM163">
            <v>37.08</v>
          </cell>
          <cell r="AN163">
            <v>0</v>
          </cell>
          <cell r="AO163">
            <v>36.19</v>
          </cell>
          <cell r="AP163">
            <v>0</v>
          </cell>
          <cell r="AQ163">
            <v>47.18</v>
          </cell>
          <cell r="AR163">
            <v>50.03</v>
          </cell>
          <cell r="AS163">
            <v>0</v>
          </cell>
          <cell r="AT163">
            <v>50.64</v>
          </cell>
          <cell r="AU163">
            <v>51.26</v>
          </cell>
          <cell r="AV163">
            <v>0</v>
          </cell>
          <cell r="AW163">
            <v>50.03</v>
          </cell>
          <cell r="AX163">
            <v>0</v>
          </cell>
          <cell r="AY163">
            <v>34.85</v>
          </cell>
          <cell r="AZ163">
            <v>36.950000000000003</v>
          </cell>
          <cell r="BA163">
            <v>37.17</v>
          </cell>
          <cell r="BB163">
            <v>37.4</v>
          </cell>
          <cell r="BC163">
            <v>0</v>
          </cell>
          <cell r="BD163">
            <v>38.33</v>
          </cell>
          <cell r="BE163">
            <v>36.950000000000003</v>
          </cell>
          <cell r="BF163">
            <v>0</v>
          </cell>
          <cell r="BG163">
            <v>48.18</v>
          </cell>
          <cell r="BH163">
            <v>51.08</v>
          </cell>
          <cell r="BI163">
            <v>51.39</v>
          </cell>
          <cell r="BJ163">
            <v>51.7</v>
          </cell>
          <cell r="BK163">
            <v>0</v>
          </cell>
          <cell r="BL163">
            <v>52.99</v>
          </cell>
          <cell r="BM163">
            <v>51.08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 t="str">
            <v>DISTRIBUIDOR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1335</v>
          </cell>
          <cell r="DH163">
            <v>39850.269999999997</v>
          </cell>
          <cell r="DI163">
            <v>1245</v>
          </cell>
          <cell r="DJ163">
            <v>36458</v>
          </cell>
          <cell r="DK163">
            <v>251</v>
          </cell>
          <cell r="DL163">
            <v>7129.09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119</v>
          </cell>
          <cell r="DR163">
            <v>3412.24</v>
          </cell>
          <cell r="DS163">
            <v>2950</v>
          </cell>
          <cell r="DT163">
            <v>86849.600000000006</v>
          </cell>
          <cell r="DU163">
            <v>2.1</v>
          </cell>
          <cell r="DV163">
            <v>2.09</v>
          </cell>
          <cell r="DX163">
            <v>0</v>
          </cell>
          <cell r="DY163">
            <v>0</v>
          </cell>
        </row>
        <row r="164">
          <cell r="CT164" t="str">
            <v>FARMÁCIAS E DROGARIAS PRIVADAS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756</v>
          </cell>
          <cell r="DH164">
            <v>23564.57</v>
          </cell>
          <cell r="DI164">
            <v>768</v>
          </cell>
          <cell r="DJ164">
            <v>23902.59</v>
          </cell>
          <cell r="DK164">
            <v>7</v>
          </cell>
          <cell r="DL164">
            <v>214.85</v>
          </cell>
          <cell r="DM164">
            <v>0</v>
          </cell>
          <cell r="DN164">
            <v>0</v>
          </cell>
          <cell r="DO164">
            <v>-142</v>
          </cell>
          <cell r="DP164">
            <v>-4764.29</v>
          </cell>
          <cell r="DQ164">
            <v>15</v>
          </cell>
          <cell r="DR164">
            <v>407.78</v>
          </cell>
          <cell r="DS164">
            <v>1404</v>
          </cell>
          <cell r="DT164">
            <v>43325.5</v>
          </cell>
          <cell r="DX164">
            <v>0</v>
          </cell>
          <cell r="DY164">
            <v>0</v>
          </cell>
        </row>
        <row r="165">
          <cell r="CT165" t="str">
            <v>OUTROS DESTINATÁRIOS, NÃO PREVISTOS NAS HIPÓTESES ACIMA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80</v>
          </cell>
          <cell r="DH165">
            <v>2302.88</v>
          </cell>
          <cell r="DI165">
            <v>280</v>
          </cell>
          <cell r="DJ165">
            <v>8060.07</v>
          </cell>
          <cell r="DK165">
            <v>40</v>
          </cell>
          <cell r="DL165">
            <v>1151.44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400</v>
          </cell>
          <cell r="DT165">
            <v>11514.39</v>
          </cell>
          <cell r="DX165">
            <v>0</v>
          </cell>
          <cell r="DY165">
            <v>0</v>
          </cell>
        </row>
        <row r="166">
          <cell r="E166">
            <v>521905106118413</v>
          </cell>
          <cell r="F166" t="str">
            <v>POSPRAND</v>
          </cell>
          <cell r="G166" t="str">
            <v>1 MG COM CT BL AL AL X 30</v>
          </cell>
          <cell r="H166" t="str">
            <v>Comprimido</v>
          </cell>
          <cell r="K166">
            <v>30</v>
          </cell>
          <cell r="M166" t="str">
            <v>Conformidade</v>
          </cell>
          <cell r="N166">
            <v>3</v>
          </cell>
          <cell r="O166" t="str">
            <v>Tarja Vermelha</v>
          </cell>
          <cell r="P166" t="str">
            <v>Não</v>
          </cell>
          <cell r="Q166" t="str">
            <v>Não</v>
          </cell>
          <cell r="R166" t="str">
            <v>Não</v>
          </cell>
          <cell r="S166" t="str">
            <v>I</v>
          </cell>
          <cell r="U166" t="str">
            <v>Similar</v>
          </cell>
          <cell r="V166" t="str">
            <v>Monitorado</v>
          </cell>
          <cell r="X166" t="str">
            <v>135062-02-1</v>
          </cell>
          <cell r="AA166" t="str">
            <v>MG</v>
          </cell>
          <cell r="AB166">
            <v>7675</v>
          </cell>
          <cell r="AC166" t="str">
            <v>73 - ANTIDIABÉTICOS GLINIDAS PUROS</v>
          </cell>
          <cell r="AD166" t="str">
            <v>N</v>
          </cell>
          <cell r="AE166" t="str">
            <v>N</v>
          </cell>
          <cell r="AF166">
            <v>0</v>
          </cell>
          <cell r="AG166" t="str">
            <v>N</v>
          </cell>
          <cell r="AH166">
            <v>0</v>
          </cell>
          <cell r="AI166">
            <v>42.15</v>
          </cell>
          <cell r="AJ166">
            <v>44.69</v>
          </cell>
          <cell r="AK166">
            <v>0</v>
          </cell>
          <cell r="AL166">
            <v>45.24</v>
          </cell>
          <cell r="AM166">
            <v>45.8</v>
          </cell>
          <cell r="AN166">
            <v>0</v>
          </cell>
          <cell r="AO166">
            <v>44.69</v>
          </cell>
          <cell r="AP166">
            <v>0</v>
          </cell>
          <cell r="AQ166">
            <v>58.27</v>
          </cell>
          <cell r="AR166">
            <v>61.78</v>
          </cell>
          <cell r="AS166">
            <v>0</v>
          </cell>
          <cell r="AT166">
            <v>62.54</v>
          </cell>
          <cell r="AU166">
            <v>63.32</v>
          </cell>
          <cell r="AV166">
            <v>0</v>
          </cell>
          <cell r="AW166">
            <v>61.78</v>
          </cell>
          <cell r="AX166">
            <v>0</v>
          </cell>
          <cell r="AY166">
            <v>43.04</v>
          </cell>
          <cell r="AZ166">
            <v>45.63</v>
          </cell>
          <cell r="BA166">
            <v>45.91</v>
          </cell>
          <cell r="BB166">
            <v>46.19</v>
          </cell>
          <cell r="BC166">
            <v>0</v>
          </cell>
          <cell r="BD166">
            <v>47.34</v>
          </cell>
          <cell r="BE166">
            <v>45.63</v>
          </cell>
          <cell r="BF166">
            <v>0</v>
          </cell>
          <cell r="BG166">
            <v>59.5</v>
          </cell>
          <cell r="BH166">
            <v>63.08</v>
          </cell>
          <cell r="BI166">
            <v>63.47</v>
          </cell>
          <cell r="BJ166">
            <v>63.85</v>
          </cell>
          <cell r="BK166">
            <v>0</v>
          </cell>
          <cell r="BL166">
            <v>65.44</v>
          </cell>
          <cell r="BM166">
            <v>63.08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 t="str">
            <v>GOVERNO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59</v>
          </cell>
          <cell r="DH166">
            <v>2055.9</v>
          </cell>
          <cell r="DI166">
            <v>48</v>
          </cell>
          <cell r="DJ166">
            <v>1742.4</v>
          </cell>
          <cell r="DK166">
            <v>9</v>
          </cell>
          <cell r="DL166">
            <v>326.7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116</v>
          </cell>
          <cell r="DT166">
            <v>4125</v>
          </cell>
          <cell r="DU166">
            <v>2.1</v>
          </cell>
          <cell r="DV166">
            <v>2.09</v>
          </cell>
          <cell r="DX166">
            <v>7897473203846</v>
          </cell>
          <cell r="DY166">
            <v>1101302560025</v>
          </cell>
        </row>
        <row r="167">
          <cell r="CT167" t="str">
            <v>DISTRIBUIDOR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520</v>
          </cell>
          <cell r="DH167">
            <v>18304.38</v>
          </cell>
          <cell r="DI167">
            <v>1209</v>
          </cell>
          <cell r="DJ167">
            <v>39602.370000000003</v>
          </cell>
          <cell r="DK167">
            <v>502</v>
          </cell>
          <cell r="DL167">
            <v>17856.740000000002</v>
          </cell>
          <cell r="DM167">
            <v>819</v>
          </cell>
          <cell r="DN167">
            <v>29088.71</v>
          </cell>
          <cell r="DO167">
            <v>618</v>
          </cell>
          <cell r="DP167">
            <v>20682.7</v>
          </cell>
          <cell r="DQ167">
            <v>813</v>
          </cell>
          <cell r="DR167">
            <v>29083.79</v>
          </cell>
          <cell r="DS167">
            <v>4481</v>
          </cell>
          <cell r="DT167">
            <v>154618.69</v>
          </cell>
          <cell r="DX167">
            <v>0</v>
          </cell>
          <cell r="DY167">
            <v>0</v>
          </cell>
        </row>
        <row r="168">
          <cell r="CT168" t="str">
            <v>FARMÁCIAS E DROGARIAS PRIVADAS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1825</v>
          </cell>
          <cell r="DH168">
            <v>64441.27</v>
          </cell>
          <cell r="DI168">
            <v>130</v>
          </cell>
          <cell r="DJ168">
            <v>-1602.57</v>
          </cell>
          <cell r="DK168">
            <v>-704</v>
          </cell>
          <cell r="DL168">
            <v>-17939.12</v>
          </cell>
          <cell r="DM168">
            <v>713</v>
          </cell>
          <cell r="DN168">
            <v>26040.1</v>
          </cell>
          <cell r="DO168">
            <v>497</v>
          </cell>
          <cell r="DP168">
            <v>18884.27</v>
          </cell>
          <cell r="DQ168">
            <v>593</v>
          </cell>
          <cell r="DR168">
            <v>21577.759999999998</v>
          </cell>
          <cell r="DS168">
            <v>3054</v>
          </cell>
          <cell r="DT168">
            <v>111401.71</v>
          </cell>
          <cell r="DX168">
            <v>0</v>
          </cell>
          <cell r="DY168">
            <v>0</v>
          </cell>
        </row>
        <row r="169">
          <cell r="CT169" t="str">
            <v>OUTROS DESTINATÁRIOS, NÃO PREVISTOS NAS HIPÓTESES ACIMA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20</v>
          </cell>
          <cell r="DH169">
            <v>710.94</v>
          </cell>
          <cell r="DI169">
            <v>220</v>
          </cell>
          <cell r="DJ169">
            <v>7820.35</v>
          </cell>
          <cell r="DK169">
            <v>0</v>
          </cell>
          <cell r="DL169">
            <v>0</v>
          </cell>
          <cell r="DM169">
            <v>140</v>
          </cell>
          <cell r="DN169">
            <v>4868.3999999999996</v>
          </cell>
          <cell r="DO169">
            <v>60</v>
          </cell>
          <cell r="DP169">
            <v>2132.8200000000002</v>
          </cell>
          <cell r="DQ169">
            <v>140</v>
          </cell>
          <cell r="DR169">
            <v>4868.3999999999996</v>
          </cell>
          <cell r="DS169">
            <v>580</v>
          </cell>
          <cell r="DT169">
            <v>20400.91</v>
          </cell>
          <cell r="DX169">
            <v>7897473203914</v>
          </cell>
          <cell r="DY169">
            <v>1101302560092</v>
          </cell>
        </row>
        <row r="170">
          <cell r="CT170" t="str">
            <v>ESTABELECIMENTO PRIVADO DE SAÚDE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8</v>
          </cell>
          <cell r="DH170">
            <v>281.29000000000002</v>
          </cell>
          <cell r="DI170">
            <v>14</v>
          </cell>
          <cell r="DJ170">
            <v>486.85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6</v>
          </cell>
          <cell r="DR170">
            <v>206.33</v>
          </cell>
          <cell r="DS170">
            <v>28</v>
          </cell>
          <cell r="DT170">
            <v>974.47</v>
          </cell>
          <cell r="DX170">
            <v>0</v>
          </cell>
          <cell r="DY170">
            <v>0</v>
          </cell>
        </row>
        <row r="171">
          <cell r="E171">
            <v>521905107114411</v>
          </cell>
          <cell r="F171" t="str">
            <v>POSPRAND</v>
          </cell>
          <cell r="G171" t="str">
            <v>1 MG COM CT BL AL AL X 60</v>
          </cell>
          <cell r="H171" t="str">
            <v>Comprimido</v>
          </cell>
          <cell r="K171">
            <v>60</v>
          </cell>
          <cell r="M171" t="str">
            <v>Conformidade</v>
          </cell>
          <cell r="N171">
            <v>3</v>
          </cell>
          <cell r="O171" t="str">
            <v>Tarja Vermelha</v>
          </cell>
          <cell r="P171" t="str">
            <v>Não</v>
          </cell>
          <cell r="Q171" t="str">
            <v>Não</v>
          </cell>
          <cell r="R171" t="str">
            <v>Não</v>
          </cell>
          <cell r="S171" t="str">
            <v>I</v>
          </cell>
          <cell r="U171" t="str">
            <v>Similar</v>
          </cell>
          <cell r="V171" t="str">
            <v>Monitorado</v>
          </cell>
          <cell r="X171" t="str">
            <v>135062-02-1</v>
          </cell>
          <cell r="AA171" t="str">
            <v>MG</v>
          </cell>
          <cell r="AB171">
            <v>7675</v>
          </cell>
          <cell r="AC171" t="str">
            <v>73 - ANTIDIABÉTICOS GLINIDAS PUROS</v>
          </cell>
          <cell r="AD171" t="str">
            <v>N</v>
          </cell>
          <cell r="AE171" t="str">
            <v>N</v>
          </cell>
          <cell r="AF171">
            <v>0</v>
          </cell>
          <cell r="AG171" t="str">
            <v>N</v>
          </cell>
          <cell r="AH171">
            <v>0</v>
          </cell>
          <cell r="AI171">
            <v>77.540000000000006</v>
          </cell>
          <cell r="AJ171">
            <v>82.21</v>
          </cell>
          <cell r="AK171">
            <v>0</v>
          </cell>
          <cell r="AL171">
            <v>83.22</v>
          </cell>
          <cell r="AM171">
            <v>84.24</v>
          </cell>
          <cell r="AN171">
            <v>0</v>
          </cell>
          <cell r="AO171">
            <v>82.21</v>
          </cell>
          <cell r="AP171">
            <v>0</v>
          </cell>
          <cell r="AQ171">
            <v>107.19</v>
          </cell>
          <cell r="AR171">
            <v>113.65</v>
          </cell>
          <cell r="AS171">
            <v>0</v>
          </cell>
          <cell r="AT171">
            <v>115.04</v>
          </cell>
          <cell r="AU171">
            <v>116.46</v>
          </cell>
          <cell r="AV171">
            <v>0</v>
          </cell>
          <cell r="AW171">
            <v>113.65</v>
          </cell>
          <cell r="AX171">
            <v>0</v>
          </cell>
          <cell r="AY171">
            <v>79.17</v>
          </cell>
          <cell r="AZ171">
            <v>83.94</v>
          </cell>
          <cell r="BA171">
            <v>84.44</v>
          </cell>
          <cell r="BB171">
            <v>84.96</v>
          </cell>
          <cell r="BC171">
            <v>0</v>
          </cell>
          <cell r="BD171">
            <v>87.08</v>
          </cell>
          <cell r="BE171">
            <v>83.94</v>
          </cell>
          <cell r="BF171">
            <v>0</v>
          </cell>
          <cell r="BG171">
            <v>109.45</v>
          </cell>
          <cell r="BH171">
            <v>116.04</v>
          </cell>
          <cell r="BI171">
            <v>116.73</v>
          </cell>
          <cell r="BJ171">
            <v>117.45</v>
          </cell>
          <cell r="BK171">
            <v>0</v>
          </cell>
          <cell r="BL171">
            <v>120.38</v>
          </cell>
          <cell r="BM171">
            <v>116.04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2.09</v>
          </cell>
          <cell r="DV171">
            <v>2.09</v>
          </cell>
          <cell r="DX171">
            <v>0</v>
          </cell>
          <cell r="DY171">
            <v>0</v>
          </cell>
        </row>
        <row r="172">
          <cell r="E172">
            <v>521905110115415</v>
          </cell>
          <cell r="F172" t="str">
            <v>POSPRAND</v>
          </cell>
          <cell r="G172" t="str">
            <v>2,0 MG COM CT BL AL AL X 30</v>
          </cell>
          <cell r="H172" t="str">
            <v>Comprimido</v>
          </cell>
          <cell r="K172">
            <v>30</v>
          </cell>
          <cell r="M172" t="str">
            <v>Conformidade</v>
          </cell>
          <cell r="N172">
            <v>3</v>
          </cell>
          <cell r="O172" t="str">
            <v>Tarja Vermelha</v>
          </cell>
          <cell r="P172" t="str">
            <v>Não</v>
          </cell>
          <cell r="Q172" t="str">
            <v>Não</v>
          </cell>
          <cell r="R172" t="str">
            <v>Não</v>
          </cell>
          <cell r="S172" t="str">
            <v>I</v>
          </cell>
          <cell r="U172" t="str">
            <v>Similar</v>
          </cell>
          <cell r="V172" t="str">
            <v>Monitorado</v>
          </cell>
          <cell r="X172" t="str">
            <v>135062-02-1</v>
          </cell>
          <cell r="AA172" t="str">
            <v>MG</v>
          </cell>
          <cell r="AB172">
            <v>7675</v>
          </cell>
          <cell r="AC172" t="str">
            <v>73 - ANTIDIABÉTICOS GLINIDAS PUROS</v>
          </cell>
          <cell r="AD172" t="str">
            <v>N</v>
          </cell>
          <cell r="AE172" t="str">
            <v>N</v>
          </cell>
          <cell r="AF172">
            <v>0</v>
          </cell>
          <cell r="AG172" t="str">
            <v>N</v>
          </cell>
          <cell r="AH172">
            <v>0</v>
          </cell>
          <cell r="AI172">
            <v>49.18</v>
          </cell>
          <cell r="AJ172">
            <v>52.14</v>
          </cell>
          <cell r="AK172">
            <v>0</v>
          </cell>
          <cell r="AL172">
            <v>52.78</v>
          </cell>
          <cell r="AM172">
            <v>53.43</v>
          </cell>
          <cell r="AN172">
            <v>0</v>
          </cell>
          <cell r="AO172">
            <v>52.14</v>
          </cell>
          <cell r="AP172">
            <v>0</v>
          </cell>
          <cell r="AQ172">
            <v>67.989999999999995</v>
          </cell>
          <cell r="AR172">
            <v>72.08</v>
          </cell>
          <cell r="AS172">
            <v>0</v>
          </cell>
          <cell r="AT172">
            <v>72.959999999999994</v>
          </cell>
          <cell r="AU172">
            <v>73.86</v>
          </cell>
          <cell r="AV172">
            <v>0</v>
          </cell>
          <cell r="AW172">
            <v>72.08</v>
          </cell>
          <cell r="AX172">
            <v>0</v>
          </cell>
          <cell r="AY172">
            <v>50.21</v>
          </cell>
          <cell r="AZ172">
            <v>53.23</v>
          </cell>
          <cell r="BA172">
            <v>53.56</v>
          </cell>
          <cell r="BB172">
            <v>53.88</v>
          </cell>
          <cell r="BC172">
            <v>0</v>
          </cell>
          <cell r="BD172">
            <v>55.23</v>
          </cell>
          <cell r="BE172">
            <v>53.23</v>
          </cell>
          <cell r="BF172">
            <v>0</v>
          </cell>
          <cell r="BG172">
            <v>69.41</v>
          </cell>
          <cell r="BH172">
            <v>73.59</v>
          </cell>
          <cell r="BI172">
            <v>74.040000000000006</v>
          </cell>
          <cell r="BJ172">
            <v>74.489999999999995</v>
          </cell>
          <cell r="BK172">
            <v>0</v>
          </cell>
          <cell r="BL172">
            <v>76.349999999999994</v>
          </cell>
          <cell r="BM172">
            <v>73.59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 t="str">
            <v>DISTRIBUIDOR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1147</v>
          </cell>
          <cell r="DH172">
            <v>49984.14</v>
          </cell>
          <cell r="DI172">
            <v>808</v>
          </cell>
          <cell r="DJ172">
            <v>34481.11</v>
          </cell>
          <cell r="DK172">
            <v>-103</v>
          </cell>
          <cell r="DL172">
            <v>-4087.23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1852</v>
          </cell>
          <cell r="DT172">
            <v>80378.02</v>
          </cell>
          <cell r="DU172">
            <v>2.08</v>
          </cell>
          <cell r="DV172">
            <v>2.09</v>
          </cell>
          <cell r="DX172">
            <v>0</v>
          </cell>
          <cell r="DY172">
            <v>0</v>
          </cell>
        </row>
        <row r="173">
          <cell r="CT173" t="str">
            <v>FARMÁCIAS E DROGARIAS PRIVADAS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1091</v>
          </cell>
          <cell r="DH173">
            <v>46796.26</v>
          </cell>
          <cell r="DI173">
            <v>326</v>
          </cell>
          <cell r="DJ173">
            <v>12979.86</v>
          </cell>
          <cell r="DK173">
            <v>-120</v>
          </cell>
          <cell r="DL173">
            <v>-4505.6899999999996</v>
          </cell>
          <cell r="DM173">
            <v>-22</v>
          </cell>
          <cell r="DN173">
            <v>-822.15</v>
          </cell>
          <cell r="DO173">
            <v>-4</v>
          </cell>
          <cell r="DP173">
            <v>-152.13</v>
          </cell>
          <cell r="DQ173">
            <v>0</v>
          </cell>
          <cell r="DR173">
            <v>0</v>
          </cell>
          <cell r="DS173">
            <v>1271</v>
          </cell>
          <cell r="DT173">
            <v>54296.15</v>
          </cell>
          <cell r="DX173">
            <v>0</v>
          </cell>
          <cell r="DY173">
            <v>0</v>
          </cell>
        </row>
        <row r="174">
          <cell r="CT174" t="str">
            <v>OUTROS DESTINATÁRIOS, NÃO PREVISTOS NAS HIPÓTESES ACIMA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120</v>
          </cell>
          <cell r="DH174">
            <v>4976.74</v>
          </cell>
          <cell r="DI174">
            <v>80</v>
          </cell>
          <cell r="DJ174">
            <v>3317.82</v>
          </cell>
          <cell r="DK174">
            <v>40</v>
          </cell>
          <cell r="DL174">
            <v>1658.92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240</v>
          </cell>
          <cell r="DT174">
            <v>9953.48</v>
          </cell>
          <cell r="DX174">
            <v>7897473203921</v>
          </cell>
          <cell r="DY174">
            <v>1101302560106</v>
          </cell>
        </row>
        <row r="175">
          <cell r="CT175" t="str">
            <v>ESTABELECIMENTO PRIVADO DE SAÚDE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50</v>
          </cell>
          <cell r="DH175">
            <v>2051.11</v>
          </cell>
          <cell r="DI175">
            <v>40</v>
          </cell>
          <cell r="DJ175">
            <v>1622.85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90</v>
          </cell>
          <cell r="DT175">
            <v>3673.96</v>
          </cell>
          <cell r="DX175">
            <v>7897473203983</v>
          </cell>
          <cell r="DY175">
            <v>1101302560165</v>
          </cell>
        </row>
        <row r="176">
          <cell r="E176">
            <v>521905111111413</v>
          </cell>
          <cell r="F176" t="str">
            <v>POSPRAND</v>
          </cell>
          <cell r="G176" t="str">
            <v>2,0 MG COM CT BL AL AL X 60</v>
          </cell>
          <cell r="H176" t="str">
            <v>Comprimido</v>
          </cell>
          <cell r="K176">
            <v>60</v>
          </cell>
          <cell r="M176" t="str">
            <v>Conformidade</v>
          </cell>
          <cell r="N176">
            <v>3</v>
          </cell>
          <cell r="O176" t="str">
            <v>Tarja Vermelha</v>
          </cell>
          <cell r="P176" t="str">
            <v>Não</v>
          </cell>
          <cell r="Q176" t="str">
            <v>Não</v>
          </cell>
          <cell r="R176" t="str">
            <v>Não</v>
          </cell>
          <cell r="S176" t="str">
            <v>I</v>
          </cell>
          <cell r="U176" t="str">
            <v>Similar</v>
          </cell>
          <cell r="V176" t="str">
            <v>Monitorado</v>
          </cell>
          <cell r="X176" t="str">
            <v>135062-02-1</v>
          </cell>
          <cell r="AA176" t="str">
            <v>MG</v>
          </cell>
          <cell r="AB176">
            <v>7675</v>
          </cell>
          <cell r="AC176" t="str">
            <v>73 - ANTIDIABÉTICOS GLINIDAS PUROS</v>
          </cell>
          <cell r="AD176" t="str">
            <v>N</v>
          </cell>
          <cell r="AE176" t="str">
            <v>N</v>
          </cell>
          <cell r="AF176">
            <v>0</v>
          </cell>
          <cell r="AG176" t="str">
            <v>N</v>
          </cell>
          <cell r="AH176">
            <v>0</v>
          </cell>
          <cell r="AI176">
            <v>90.51</v>
          </cell>
          <cell r="AJ176">
            <v>95.96</v>
          </cell>
          <cell r="AK176">
            <v>0</v>
          </cell>
          <cell r="AL176">
            <v>97.13</v>
          </cell>
          <cell r="AM176">
            <v>98.33</v>
          </cell>
          <cell r="AN176">
            <v>0</v>
          </cell>
          <cell r="AO176">
            <v>95.96</v>
          </cell>
          <cell r="AP176">
            <v>0</v>
          </cell>
          <cell r="AQ176">
            <v>125.12</v>
          </cell>
          <cell r="AR176">
            <v>132.66</v>
          </cell>
          <cell r="AS176">
            <v>0</v>
          </cell>
          <cell r="AT176">
            <v>134.28</v>
          </cell>
          <cell r="AU176">
            <v>135.94</v>
          </cell>
          <cell r="AV176">
            <v>0</v>
          </cell>
          <cell r="AW176">
            <v>132.66</v>
          </cell>
          <cell r="AX176">
            <v>0</v>
          </cell>
          <cell r="AY176">
            <v>92.4</v>
          </cell>
          <cell r="AZ176">
            <v>97.97</v>
          </cell>
          <cell r="BA176">
            <v>98.56</v>
          </cell>
          <cell r="BB176">
            <v>99.16</v>
          </cell>
          <cell r="BC176">
            <v>0</v>
          </cell>
          <cell r="BD176">
            <v>101.64</v>
          </cell>
          <cell r="BE176">
            <v>97.97</v>
          </cell>
          <cell r="BF176">
            <v>0</v>
          </cell>
          <cell r="BG176">
            <v>127.74</v>
          </cell>
          <cell r="BH176">
            <v>135.44</v>
          </cell>
          <cell r="BI176">
            <v>136.25</v>
          </cell>
          <cell r="BJ176">
            <v>137.08000000000001</v>
          </cell>
          <cell r="BK176">
            <v>0</v>
          </cell>
          <cell r="BL176">
            <v>140.51</v>
          </cell>
          <cell r="BM176">
            <v>135.44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2.09</v>
          </cell>
          <cell r="DV176">
            <v>2.09</v>
          </cell>
          <cell r="DX176">
            <v>0</v>
          </cell>
          <cell r="DY176">
            <v>0</v>
          </cell>
        </row>
        <row r="177">
          <cell r="E177">
            <v>521904604114411</v>
          </cell>
          <cell r="F177" t="str">
            <v>SACIETTE</v>
          </cell>
          <cell r="G177" t="str">
            <v>10 MG CAP GEL DURA CT BL AL/PLAS INC X 30</v>
          </cell>
          <cell r="H177" t="str">
            <v>Cápsula dura</v>
          </cell>
          <cell r="K177">
            <v>30</v>
          </cell>
          <cell r="M177" t="str">
            <v>Conformidade</v>
          </cell>
          <cell r="N177">
            <v>3</v>
          </cell>
          <cell r="O177" t="str">
            <v>Tarja Preta</v>
          </cell>
          <cell r="P177" t="str">
            <v>Não</v>
          </cell>
          <cell r="Q177" t="str">
            <v>Não</v>
          </cell>
          <cell r="R177" t="str">
            <v>Não</v>
          </cell>
          <cell r="S177" t="str">
            <v>N</v>
          </cell>
          <cell r="U177" t="str">
            <v>Similar</v>
          </cell>
          <cell r="V177" t="str">
            <v>Monitorado</v>
          </cell>
          <cell r="X177" t="str">
            <v>125494-59-9</v>
          </cell>
          <cell r="AA177" t="str">
            <v>MG</v>
          </cell>
          <cell r="AB177">
            <v>9375</v>
          </cell>
          <cell r="AC177" t="str">
            <v>45 - PREPARADOS ANORÉXICOS, EXCETO OS DIETÉTICOS</v>
          </cell>
          <cell r="AD177" t="str">
            <v>N</v>
          </cell>
          <cell r="AE177" t="str">
            <v>N</v>
          </cell>
          <cell r="AF177">
            <v>0</v>
          </cell>
          <cell r="AG177" t="str">
            <v>S</v>
          </cell>
          <cell r="AH177">
            <v>0</v>
          </cell>
          <cell r="AI177">
            <v>28.23</v>
          </cell>
          <cell r="AJ177">
            <v>30.19</v>
          </cell>
          <cell r="AK177">
            <v>0</v>
          </cell>
          <cell r="AL177">
            <v>30.61</v>
          </cell>
          <cell r="AM177">
            <v>31.05</v>
          </cell>
          <cell r="AN177">
            <v>0</v>
          </cell>
          <cell r="AO177">
            <v>26.28</v>
          </cell>
          <cell r="AP177">
            <v>0</v>
          </cell>
          <cell r="AQ177">
            <v>37.71</v>
          </cell>
          <cell r="AR177">
            <v>40.24</v>
          </cell>
          <cell r="AS177">
            <v>0</v>
          </cell>
          <cell r="AT177">
            <v>40.78</v>
          </cell>
          <cell r="AU177">
            <v>41.35</v>
          </cell>
          <cell r="AV177">
            <v>0</v>
          </cell>
          <cell r="AW177">
            <v>36.33</v>
          </cell>
          <cell r="AX177">
            <v>0</v>
          </cell>
          <cell r="AY177">
            <v>28.82</v>
          </cell>
          <cell r="AZ177">
            <v>30.82</v>
          </cell>
          <cell r="BA177">
            <v>31.03</v>
          </cell>
          <cell r="BB177">
            <v>31.25</v>
          </cell>
          <cell r="BC177">
            <v>0</v>
          </cell>
          <cell r="BD177">
            <v>32.15</v>
          </cell>
          <cell r="BE177">
            <v>26.83</v>
          </cell>
          <cell r="BF177">
            <v>0</v>
          </cell>
          <cell r="BG177">
            <v>38.5</v>
          </cell>
          <cell r="BH177">
            <v>41.08</v>
          </cell>
          <cell r="BI177">
            <v>41.35</v>
          </cell>
          <cell r="BJ177">
            <v>41.63</v>
          </cell>
          <cell r="BK177">
            <v>0</v>
          </cell>
          <cell r="BL177">
            <v>42.79</v>
          </cell>
          <cell r="BM177">
            <v>37.090000000000003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2.09</v>
          </cell>
          <cell r="DV177">
            <v>2.09</v>
          </cell>
          <cell r="DX177">
            <v>0</v>
          </cell>
          <cell r="DY177">
            <v>0</v>
          </cell>
        </row>
        <row r="178">
          <cell r="E178">
            <v>521904603118413</v>
          </cell>
          <cell r="F178" t="str">
            <v>SACIETTE</v>
          </cell>
          <cell r="G178" t="str">
            <v>15 MG CAP GEL DURA CT BL AL/PLAS INC X 30</v>
          </cell>
          <cell r="H178" t="str">
            <v>Cápsula dura</v>
          </cell>
          <cell r="K178">
            <v>30</v>
          </cell>
          <cell r="M178" t="str">
            <v>Conformidade</v>
          </cell>
          <cell r="N178">
            <v>3</v>
          </cell>
          <cell r="O178" t="str">
            <v>Tarja Preta</v>
          </cell>
          <cell r="P178" t="str">
            <v>Não</v>
          </cell>
          <cell r="Q178" t="str">
            <v>Não</v>
          </cell>
          <cell r="R178" t="str">
            <v>Não</v>
          </cell>
          <cell r="S178" t="str">
            <v>N</v>
          </cell>
          <cell r="U178" t="str">
            <v>Similar</v>
          </cell>
          <cell r="V178" t="str">
            <v>Monitorado</v>
          </cell>
          <cell r="X178" t="str">
            <v>125494-59-9</v>
          </cell>
          <cell r="AA178" t="str">
            <v>MG</v>
          </cell>
          <cell r="AB178">
            <v>9375</v>
          </cell>
          <cell r="AC178" t="str">
            <v>45 - PREPARADOS ANORÉXICOS, EXCETO OS DIETÉTICOS</v>
          </cell>
          <cell r="AD178" t="str">
            <v>N</v>
          </cell>
          <cell r="AE178" t="str">
            <v>N</v>
          </cell>
          <cell r="AF178">
            <v>0</v>
          </cell>
          <cell r="AG178" t="str">
            <v>S</v>
          </cell>
          <cell r="AH178">
            <v>0</v>
          </cell>
          <cell r="AI178">
            <v>31.62</v>
          </cell>
          <cell r="AJ178">
            <v>33.81</v>
          </cell>
          <cell r="AK178">
            <v>0</v>
          </cell>
          <cell r="AL178">
            <v>34.29</v>
          </cell>
          <cell r="AM178">
            <v>34.78</v>
          </cell>
          <cell r="AN178">
            <v>0</v>
          </cell>
          <cell r="AO178">
            <v>29.44</v>
          </cell>
          <cell r="AP178">
            <v>0</v>
          </cell>
          <cell r="AQ178">
            <v>42.24</v>
          </cell>
          <cell r="AR178">
            <v>45.07</v>
          </cell>
          <cell r="AS178">
            <v>0</v>
          </cell>
          <cell r="AT178">
            <v>45.68</v>
          </cell>
          <cell r="AU178">
            <v>46.32</v>
          </cell>
          <cell r="AV178">
            <v>0</v>
          </cell>
          <cell r="AW178">
            <v>40.700000000000003</v>
          </cell>
          <cell r="AX178">
            <v>0</v>
          </cell>
          <cell r="AY178">
            <v>32.28</v>
          </cell>
          <cell r="AZ178">
            <v>34.520000000000003</v>
          </cell>
          <cell r="BA178">
            <v>34.76</v>
          </cell>
          <cell r="BB178">
            <v>35.01</v>
          </cell>
          <cell r="BC178">
            <v>0</v>
          </cell>
          <cell r="BD178">
            <v>36.020000000000003</v>
          </cell>
          <cell r="BE178">
            <v>30.05</v>
          </cell>
          <cell r="BF178">
            <v>0</v>
          </cell>
          <cell r="BG178">
            <v>43.12</v>
          </cell>
          <cell r="BH178">
            <v>46.01</v>
          </cell>
          <cell r="BI178">
            <v>46.32</v>
          </cell>
          <cell r="BJ178">
            <v>46.64</v>
          </cell>
          <cell r="BK178">
            <v>0</v>
          </cell>
          <cell r="BL178">
            <v>47.94</v>
          </cell>
          <cell r="BM178">
            <v>41.54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2.1</v>
          </cell>
          <cell r="DV178">
            <v>2.09</v>
          </cell>
          <cell r="DX178">
            <v>0</v>
          </cell>
          <cell r="DY178">
            <v>0</v>
          </cell>
        </row>
        <row r="179">
          <cell r="E179">
            <v>521902802164419</v>
          </cell>
          <cell r="F179" t="str">
            <v>SUPIROCIN</v>
          </cell>
          <cell r="G179" t="str">
            <v>20 MG/G POM DERM CT BG AL X 15 G</v>
          </cell>
          <cell r="H179" t="str">
            <v>POMADA DERMATOLÓGICA</v>
          </cell>
          <cell r="I179">
            <v>1</v>
          </cell>
          <cell r="J179" t="str">
            <v>BISNAGA</v>
          </cell>
          <cell r="K179">
            <v>15</v>
          </cell>
          <cell r="L179" t="str">
            <v>G</v>
          </cell>
          <cell r="M179" t="str">
            <v>Conformidade</v>
          </cell>
          <cell r="N179">
            <v>1</v>
          </cell>
          <cell r="O179" t="str">
            <v>Tarja Vermelha</v>
          </cell>
          <cell r="P179" t="str">
            <v>Não</v>
          </cell>
          <cell r="Q179" t="str">
            <v>Não</v>
          </cell>
          <cell r="R179" t="str">
            <v>Não</v>
          </cell>
          <cell r="S179" t="str">
            <v>N</v>
          </cell>
          <cell r="U179" t="str">
            <v>Similar</v>
          </cell>
          <cell r="V179" t="str">
            <v>Monitorado</v>
          </cell>
          <cell r="X179" t="str">
            <v>12650-69-0</v>
          </cell>
          <cell r="AA179" t="str">
            <v>MG/G</v>
          </cell>
          <cell r="AB179">
            <v>6150</v>
          </cell>
          <cell r="AC179" t="str">
            <v>232 - ANTIBIÓTICOS TÓPICOS E/OU SULFONAMIDAS</v>
          </cell>
          <cell r="AD179" t="str">
            <v>N</v>
          </cell>
          <cell r="AE179" t="str">
            <v>N</v>
          </cell>
          <cell r="AF179">
            <v>0</v>
          </cell>
          <cell r="AG179" t="str">
            <v>N</v>
          </cell>
          <cell r="AH179">
            <v>0</v>
          </cell>
          <cell r="AI179">
            <v>31.14</v>
          </cell>
          <cell r="AJ179">
            <v>33.299999999999997</v>
          </cell>
          <cell r="AK179">
            <v>0</v>
          </cell>
          <cell r="AL179">
            <v>33.76</v>
          </cell>
          <cell r="AM179">
            <v>34.25</v>
          </cell>
          <cell r="AN179">
            <v>0</v>
          </cell>
          <cell r="AO179">
            <v>28.98</v>
          </cell>
          <cell r="AP179">
            <v>0</v>
          </cell>
          <cell r="AQ179">
            <v>41.6</v>
          </cell>
          <cell r="AR179">
            <v>44.39</v>
          </cell>
          <cell r="AS179">
            <v>0</v>
          </cell>
          <cell r="AT179">
            <v>44.98</v>
          </cell>
          <cell r="AU179">
            <v>45.61</v>
          </cell>
          <cell r="AV179">
            <v>0</v>
          </cell>
          <cell r="AW179">
            <v>40.06</v>
          </cell>
          <cell r="AX179">
            <v>0</v>
          </cell>
          <cell r="AY179">
            <v>32.020000000000003</v>
          </cell>
          <cell r="AZ179">
            <v>34.24</v>
          </cell>
          <cell r="BA179">
            <v>34.479999999999997</v>
          </cell>
          <cell r="BB179">
            <v>34.72</v>
          </cell>
          <cell r="BC179">
            <v>0</v>
          </cell>
          <cell r="BD179">
            <v>35.72</v>
          </cell>
          <cell r="BE179">
            <v>29.8</v>
          </cell>
          <cell r="BF179">
            <v>0</v>
          </cell>
          <cell r="BG179">
            <v>42.77</v>
          </cell>
          <cell r="BH179">
            <v>45.64</v>
          </cell>
          <cell r="BI179">
            <v>45.95</v>
          </cell>
          <cell r="BJ179">
            <v>46.26</v>
          </cell>
          <cell r="BK179">
            <v>0</v>
          </cell>
          <cell r="BL179">
            <v>47.54</v>
          </cell>
          <cell r="BM179">
            <v>41.2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2.84</v>
          </cell>
          <cell r="DV179">
            <v>2.84</v>
          </cell>
          <cell r="DX179">
            <v>7897473203990</v>
          </cell>
          <cell r="DY179">
            <v>1101302560173</v>
          </cell>
        </row>
        <row r="180">
          <cell r="E180">
            <v>521903401155417</v>
          </cell>
          <cell r="F180" t="str">
            <v>UNO CICLO</v>
          </cell>
          <cell r="G180" t="str">
            <v>150 MG/ML + 10 MG/ML SOL INJ CT AMP VD INC X 1 ML + SER</v>
          </cell>
          <cell r="H180" t="str">
            <v>Líquido</v>
          </cell>
          <cell r="I180">
            <v>1</v>
          </cell>
          <cell r="J180" t="str">
            <v>AMPOLA</v>
          </cell>
          <cell r="K180">
            <v>1</v>
          </cell>
          <cell r="L180" t="str">
            <v>ML</v>
          </cell>
          <cell r="M180" t="str">
            <v>Conformidade</v>
          </cell>
          <cell r="N180">
            <v>2</v>
          </cell>
          <cell r="O180" t="str">
            <v>Tarja Vermelha</v>
          </cell>
          <cell r="P180" t="str">
            <v>Não</v>
          </cell>
          <cell r="Q180" t="str">
            <v>Não</v>
          </cell>
          <cell r="R180" t="str">
            <v>Não</v>
          </cell>
          <cell r="S180" t="str">
            <v>II</v>
          </cell>
          <cell r="U180" t="str">
            <v>Similar</v>
          </cell>
          <cell r="V180" t="str">
            <v>Monitorado</v>
          </cell>
          <cell r="X180" t="str">
            <v>4956-37-0,24356-94-3</v>
          </cell>
          <cell r="AB180">
            <v>3602.0934699999998</v>
          </cell>
          <cell r="AC180" t="str">
            <v>264 - OUTROS HORMÔNIOS CONTRACEPTIVOS SISTÊMICOS</v>
          </cell>
          <cell r="AD180" t="str">
            <v>N</v>
          </cell>
          <cell r="AE180" t="str">
            <v>N</v>
          </cell>
          <cell r="AF180">
            <v>0</v>
          </cell>
          <cell r="AG180" t="str">
            <v>N</v>
          </cell>
          <cell r="AH180">
            <v>0</v>
          </cell>
          <cell r="AI180">
            <v>12.68</v>
          </cell>
          <cell r="AJ180">
            <v>13.44</v>
          </cell>
          <cell r="AK180">
            <v>0</v>
          </cell>
          <cell r="AL180">
            <v>13.61</v>
          </cell>
          <cell r="AM180">
            <v>13.78</v>
          </cell>
          <cell r="AN180">
            <v>0</v>
          </cell>
          <cell r="AO180">
            <v>13.44</v>
          </cell>
          <cell r="AP180">
            <v>0</v>
          </cell>
          <cell r="AQ180">
            <v>17.53</v>
          </cell>
          <cell r="AR180">
            <v>18.579999999999998</v>
          </cell>
          <cell r="AS180">
            <v>0</v>
          </cell>
          <cell r="AT180">
            <v>18.809999999999999</v>
          </cell>
          <cell r="AU180">
            <v>19.05</v>
          </cell>
          <cell r="AV180">
            <v>0</v>
          </cell>
          <cell r="AW180">
            <v>18.579999999999998</v>
          </cell>
          <cell r="AX180">
            <v>0</v>
          </cell>
          <cell r="AY180">
            <v>13</v>
          </cell>
          <cell r="AZ180">
            <v>13.78</v>
          </cell>
          <cell r="BA180">
            <v>13.86</v>
          </cell>
          <cell r="BB180">
            <v>13.95</v>
          </cell>
          <cell r="BC180">
            <v>0</v>
          </cell>
          <cell r="BD180">
            <v>14.29</v>
          </cell>
          <cell r="BE180">
            <v>13.78</v>
          </cell>
          <cell r="BF180">
            <v>0</v>
          </cell>
          <cell r="BG180">
            <v>17.97</v>
          </cell>
          <cell r="BH180">
            <v>19.05</v>
          </cell>
          <cell r="BI180">
            <v>19.16</v>
          </cell>
          <cell r="BJ180">
            <v>19.28</v>
          </cell>
          <cell r="BK180">
            <v>0</v>
          </cell>
          <cell r="BL180">
            <v>19.760000000000002</v>
          </cell>
          <cell r="BM180">
            <v>19.05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 t="str">
            <v>DISTRIBUIDOR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-96</v>
          </cell>
          <cell r="DH180">
            <v>-672.29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127268</v>
          </cell>
          <cell r="DN180">
            <v>985589.63</v>
          </cell>
          <cell r="DO180">
            <v>37082</v>
          </cell>
          <cell r="DP180">
            <v>299874.26</v>
          </cell>
          <cell r="DQ180">
            <v>3816</v>
          </cell>
          <cell r="DR180">
            <v>33395.379999999997</v>
          </cell>
          <cell r="DS180">
            <v>168070</v>
          </cell>
          <cell r="DT180">
            <v>1318186.98</v>
          </cell>
          <cell r="DU180">
            <v>2.5</v>
          </cell>
          <cell r="DV180">
            <v>2.4700000000000002</v>
          </cell>
          <cell r="DX180">
            <v>7897473201811</v>
          </cell>
          <cell r="DY180">
            <v>1101302530010</v>
          </cell>
        </row>
        <row r="181">
          <cell r="CT181" t="str">
            <v>FARMÁCIAS E DROGARIAS PRIVADAS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11053</v>
          </cell>
          <cell r="DN181">
            <v>97098.32</v>
          </cell>
          <cell r="DO181">
            <v>2080</v>
          </cell>
          <cell r="DP181">
            <v>19168.740000000002</v>
          </cell>
          <cell r="DQ181">
            <v>237</v>
          </cell>
          <cell r="DR181">
            <v>2246.7800000000002</v>
          </cell>
          <cell r="DS181">
            <v>13370</v>
          </cell>
          <cell r="DT181">
            <v>118513.84</v>
          </cell>
          <cell r="DX181">
            <v>7897473201828</v>
          </cell>
          <cell r="DY181">
            <v>1101302530045</v>
          </cell>
        </row>
        <row r="182">
          <cell r="CT182" t="str">
            <v>OUTROS DESTINATÁRIOS, NÃO PREVISTOS NAS HIPÓTESES ACIMA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2460</v>
          </cell>
          <cell r="DN182">
            <v>19249.61</v>
          </cell>
          <cell r="DO182">
            <v>2640</v>
          </cell>
          <cell r="DP182">
            <v>21166.9</v>
          </cell>
          <cell r="DQ182">
            <v>0</v>
          </cell>
          <cell r="DR182">
            <v>0</v>
          </cell>
          <cell r="DS182">
            <v>5100</v>
          </cell>
          <cell r="DT182">
            <v>40416.51</v>
          </cell>
          <cell r="DX182">
            <v>7897473201583</v>
          </cell>
          <cell r="DY182">
            <v>1101302280014</v>
          </cell>
        </row>
        <row r="183">
          <cell r="E183">
            <v>521905003165419</v>
          </cell>
          <cell r="F183" t="str">
            <v>UREATIV 20</v>
          </cell>
          <cell r="G183" t="str">
            <v>200 MG/G CREM DERM CT FR PLAS OPC X 50 G</v>
          </cell>
          <cell r="H183" t="str">
            <v>CREME DERMATOLÓGICO</v>
          </cell>
          <cell r="I183">
            <v>1</v>
          </cell>
          <cell r="J183" t="str">
            <v>FRASCO</v>
          </cell>
          <cell r="K183">
            <v>50</v>
          </cell>
          <cell r="L183" t="str">
            <v>G</v>
          </cell>
          <cell r="M183" t="str">
            <v>Conformidade</v>
          </cell>
          <cell r="N183">
            <v>3</v>
          </cell>
          <cell r="O183" t="str">
            <v>Venda Livre</v>
          </cell>
          <cell r="P183" t="str">
            <v>Não</v>
          </cell>
          <cell r="Q183" t="str">
            <v>Não</v>
          </cell>
          <cell r="R183" t="str">
            <v>Não</v>
          </cell>
          <cell r="S183" t="str">
            <v>N</v>
          </cell>
          <cell r="U183" t="str">
            <v>Similar</v>
          </cell>
          <cell r="V183" t="str">
            <v>Monitorado</v>
          </cell>
          <cell r="X183" t="str">
            <v>57-13-6</v>
          </cell>
          <cell r="AA183" t="str">
            <v>MG/G</v>
          </cell>
          <cell r="AB183">
            <v>1711</v>
          </cell>
          <cell r="AC183" t="str">
            <v>225 - EMOLIENTES PROTETORES DERMATOLÓGICOS</v>
          </cell>
          <cell r="AD183" t="str">
            <v>N</v>
          </cell>
          <cell r="AE183" t="str">
            <v>N</v>
          </cell>
          <cell r="AF183">
            <v>0</v>
          </cell>
          <cell r="AG183" t="str">
            <v>N</v>
          </cell>
          <cell r="AH183">
            <v>0</v>
          </cell>
          <cell r="AI183">
            <v>31.82</v>
          </cell>
          <cell r="AJ183">
            <v>34.020000000000003</v>
          </cell>
          <cell r="AK183">
            <v>0</v>
          </cell>
          <cell r="AL183">
            <v>34.5</v>
          </cell>
          <cell r="AM183">
            <v>35</v>
          </cell>
          <cell r="AN183">
            <v>0</v>
          </cell>
          <cell r="AO183">
            <v>29.62</v>
          </cell>
          <cell r="AP183">
            <v>0</v>
          </cell>
          <cell r="AQ183">
            <v>42.5</v>
          </cell>
          <cell r="AR183">
            <v>45.35</v>
          </cell>
          <cell r="AS183">
            <v>0</v>
          </cell>
          <cell r="AT183">
            <v>45.97</v>
          </cell>
          <cell r="AU183">
            <v>46.61</v>
          </cell>
          <cell r="AV183">
            <v>0</v>
          </cell>
          <cell r="AW183">
            <v>40.950000000000003</v>
          </cell>
          <cell r="AX183">
            <v>0</v>
          </cell>
          <cell r="AY183">
            <v>32.479999999999997</v>
          </cell>
          <cell r="AZ183">
            <v>34.729999999999997</v>
          </cell>
          <cell r="BA183">
            <v>34.97</v>
          </cell>
          <cell r="BB183">
            <v>35.22</v>
          </cell>
          <cell r="BC183">
            <v>0</v>
          </cell>
          <cell r="BD183">
            <v>36.24</v>
          </cell>
          <cell r="BE183">
            <v>30.24</v>
          </cell>
          <cell r="BF183">
            <v>0</v>
          </cell>
          <cell r="BG183">
            <v>43.39</v>
          </cell>
          <cell r="BH183">
            <v>46.29</v>
          </cell>
          <cell r="BI183">
            <v>46.6</v>
          </cell>
          <cell r="BJ183">
            <v>46.93</v>
          </cell>
          <cell r="BK183">
            <v>0</v>
          </cell>
          <cell r="BL183">
            <v>48.24</v>
          </cell>
          <cell r="BM183">
            <v>41.81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 t="str">
            <v>DISTRIBUIDOR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58</v>
          </cell>
          <cell r="DH183">
            <v>1386.34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58</v>
          </cell>
          <cell r="DT183">
            <v>1386.34</v>
          </cell>
          <cell r="DU183">
            <v>2.09</v>
          </cell>
          <cell r="DV183">
            <v>2.09</v>
          </cell>
          <cell r="DX183">
            <v>7897473201712</v>
          </cell>
          <cell r="DY183">
            <v>1101302310010</v>
          </cell>
        </row>
        <row r="184">
          <cell r="CT184" t="str">
            <v>OUTROS DESTINATÁRIOS, NÃO PREVISTOS NAS HIPÓTESES ACIMA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20</v>
          </cell>
          <cell r="DH184">
            <v>490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20</v>
          </cell>
          <cell r="DT184">
            <v>490</v>
          </cell>
          <cell r="DX184">
            <v>0</v>
          </cell>
          <cell r="DY184">
            <v>0</v>
          </cell>
        </row>
        <row r="185">
          <cell r="E185">
            <v>521917070020004</v>
          </cell>
          <cell r="F185" t="str">
            <v>VOCETY</v>
          </cell>
          <cell r="G185" t="str">
            <v>5,0 MG COM REV CT BL AL/AL X 10</v>
          </cell>
          <cell r="H185" t="str">
            <v>Comprimido revestido</v>
          </cell>
          <cell r="K185">
            <v>10</v>
          </cell>
          <cell r="M185" t="str">
            <v>Conformidade</v>
          </cell>
          <cell r="N185">
            <v>1</v>
          </cell>
          <cell r="O185" t="str">
            <v>Tarja Vermelha</v>
          </cell>
          <cell r="P185" t="str">
            <v>Não</v>
          </cell>
          <cell r="Q185" t="str">
            <v>Não</v>
          </cell>
          <cell r="R185" t="str">
            <v>Não</v>
          </cell>
          <cell r="S185" t="str">
            <v>N</v>
          </cell>
          <cell r="U185" t="str">
            <v>Similar</v>
          </cell>
          <cell r="V185" t="str">
            <v>Monitorado</v>
          </cell>
          <cell r="X185" t="str">
            <v>130018-87-0</v>
          </cell>
          <cell r="AB185">
            <v>5245</v>
          </cell>
          <cell r="AC185" t="str">
            <v>565 - ANTI-HISTAMÍNICOS SISTÊMICOS</v>
          </cell>
          <cell r="AD185" t="str">
            <v>N</v>
          </cell>
          <cell r="AE185" t="str">
            <v>N</v>
          </cell>
          <cell r="AG185" t="str">
            <v>N</v>
          </cell>
          <cell r="AH185">
            <v>0</v>
          </cell>
          <cell r="AI185">
            <v>24.91</v>
          </cell>
          <cell r="AJ185">
            <v>26.64</v>
          </cell>
          <cell r="AK185">
            <v>0</v>
          </cell>
          <cell r="AL185">
            <v>27.01</v>
          </cell>
          <cell r="AM185">
            <v>27.4</v>
          </cell>
          <cell r="AN185">
            <v>0</v>
          </cell>
          <cell r="AO185">
            <v>23.19</v>
          </cell>
          <cell r="AP185">
            <v>0</v>
          </cell>
          <cell r="AQ185">
            <v>33.270000000000003</v>
          </cell>
          <cell r="AR185">
            <v>35.51</v>
          </cell>
          <cell r="AS185">
            <v>0</v>
          </cell>
          <cell r="AT185">
            <v>35.99</v>
          </cell>
          <cell r="AU185">
            <v>36.49</v>
          </cell>
          <cell r="AV185">
            <v>0</v>
          </cell>
          <cell r="AW185">
            <v>32.06</v>
          </cell>
          <cell r="AX185">
            <v>0</v>
          </cell>
          <cell r="AY185">
            <v>25.62</v>
          </cell>
          <cell r="AZ185">
            <v>27.39</v>
          </cell>
          <cell r="BA185">
            <v>27.58</v>
          </cell>
          <cell r="BB185">
            <v>27.78</v>
          </cell>
          <cell r="BC185">
            <v>0</v>
          </cell>
          <cell r="BD185">
            <v>28.58</v>
          </cell>
          <cell r="BE185">
            <v>23.85</v>
          </cell>
          <cell r="BF185">
            <v>0</v>
          </cell>
          <cell r="BG185">
            <v>34.22</v>
          </cell>
          <cell r="BH185">
            <v>36.51</v>
          </cell>
          <cell r="BI185">
            <v>36.75</v>
          </cell>
          <cell r="BJ185">
            <v>37.01</v>
          </cell>
          <cell r="BK185">
            <v>0</v>
          </cell>
          <cell r="BL185">
            <v>38.04</v>
          </cell>
          <cell r="BM185">
            <v>32.97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 t="str">
            <v>DISTRIBUIDOR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886</v>
          </cell>
          <cell r="DP185">
            <v>18636.36</v>
          </cell>
          <cell r="DQ185">
            <v>360</v>
          </cell>
          <cell r="DR185">
            <v>7609.72</v>
          </cell>
          <cell r="DS185">
            <v>1246</v>
          </cell>
          <cell r="DT185">
            <v>26246.080000000002</v>
          </cell>
          <cell r="DU185">
            <v>2.85</v>
          </cell>
          <cell r="DV185">
            <v>2.84</v>
          </cell>
          <cell r="DX185">
            <v>0</v>
          </cell>
          <cell r="DY185">
            <v>0</v>
          </cell>
        </row>
        <row r="186">
          <cell r="CT186" t="str">
            <v>FARMÁCIAS E DROGARIAS PRIVADAS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1640</v>
          </cell>
          <cell r="DP186">
            <v>34347</v>
          </cell>
          <cell r="DQ186">
            <v>581</v>
          </cell>
          <cell r="DR186">
            <v>11993.54</v>
          </cell>
          <cell r="DS186">
            <v>2221</v>
          </cell>
          <cell r="DT186">
            <v>46340.54</v>
          </cell>
          <cell r="DX186">
            <v>7897473203600</v>
          </cell>
          <cell r="DY186">
            <v>1101302550038</v>
          </cell>
        </row>
        <row r="187">
          <cell r="CT187" t="str">
            <v>OUTROS DESTINATÁRIOS, NÃO PREVISTOS NAS HIPÓTESES ACIMA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80</v>
          </cell>
          <cell r="DR187">
            <v>1695.14</v>
          </cell>
          <cell r="DS187">
            <v>80</v>
          </cell>
          <cell r="DT187">
            <v>1695.14</v>
          </cell>
          <cell r="DX187">
            <v>0</v>
          </cell>
          <cell r="DY187">
            <v>0</v>
          </cell>
        </row>
        <row r="188">
          <cell r="CT188" t="str">
            <v>ESTABELECIMENTO PRIVADO DE SAÚDE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20</v>
          </cell>
          <cell r="DP188">
            <v>423.79</v>
          </cell>
          <cell r="DQ188">
            <v>0</v>
          </cell>
          <cell r="DR188">
            <v>0</v>
          </cell>
          <cell r="DS188">
            <v>20</v>
          </cell>
          <cell r="DT188">
            <v>423.79</v>
          </cell>
          <cell r="DX188">
            <v>7897473206434</v>
          </cell>
          <cell r="DY188">
            <v>1101302830014</v>
          </cell>
        </row>
        <row r="189">
          <cell r="E189">
            <v>521917070020104</v>
          </cell>
          <cell r="F189" t="str">
            <v>VOCETY</v>
          </cell>
          <cell r="G189" t="str">
            <v>5,0 MG COM REV CT BL AL/AL X 30</v>
          </cell>
          <cell r="H189" t="str">
            <v>Comprimido revestido</v>
          </cell>
          <cell r="K189">
            <v>30</v>
          </cell>
          <cell r="M189" t="str">
            <v>Conformidade</v>
          </cell>
          <cell r="N189">
            <v>1</v>
          </cell>
          <cell r="O189" t="str">
            <v>Tarja Vermelha</v>
          </cell>
          <cell r="P189" t="str">
            <v>Não</v>
          </cell>
          <cell r="Q189" t="str">
            <v>Não</v>
          </cell>
          <cell r="R189" t="str">
            <v>Não</v>
          </cell>
          <cell r="S189" t="str">
            <v>N</v>
          </cell>
          <cell r="U189" t="str">
            <v>Similar</v>
          </cell>
          <cell r="V189" t="str">
            <v>Monitorado</v>
          </cell>
          <cell r="X189" t="str">
            <v>130018-87-0</v>
          </cell>
          <cell r="AB189">
            <v>5245</v>
          </cell>
          <cell r="AC189" t="str">
            <v>565 - ANTI-HISTAMÍNICOS SISTÊMICOS</v>
          </cell>
          <cell r="AD189" t="str">
            <v>N</v>
          </cell>
          <cell r="AE189" t="str">
            <v>N</v>
          </cell>
          <cell r="AG189" t="str">
            <v>N</v>
          </cell>
          <cell r="AH189">
            <v>0</v>
          </cell>
          <cell r="AI189">
            <v>74.73</v>
          </cell>
          <cell r="AJ189">
            <v>79.92</v>
          </cell>
          <cell r="AK189">
            <v>0</v>
          </cell>
          <cell r="AL189">
            <v>81.040000000000006</v>
          </cell>
          <cell r="AM189">
            <v>82.2</v>
          </cell>
          <cell r="AN189">
            <v>0</v>
          </cell>
          <cell r="AO189">
            <v>69.569999999999993</v>
          </cell>
          <cell r="AP189">
            <v>0</v>
          </cell>
          <cell r="AQ189">
            <v>99.82</v>
          </cell>
          <cell r="AR189">
            <v>106.53</v>
          </cell>
          <cell r="AS189">
            <v>0</v>
          </cell>
          <cell r="AT189">
            <v>107.97</v>
          </cell>
          <cell r="AU189">
            <v>109.46</v>
          </cell>
          <cell r="AV189">
            <v>0</v>
          </cell>
          <cell r="AW189">
            <v>96.18</v>
          </cell>
          <cell r="AX189">
            <v>0</v>
          </cell>
          <cell r="AY189">
            <v>76.86</v>
          </cell>
          <cell r="AZ189">
            <v>82.19</v>
          </cell>
          <cell r="BA189">
            <v>82.76</v>
          </cell>
          <cell r="BB189">
            <v>83.34</v>
          </cell>
          <cell r="BC189">
            <v>0</v>
          </cell>
          <cell r="BD189">
            <v>85.75</v>
          </cell>
          <cell r="BE189">
            <v>71.540000000000006</v>
          </cell>
          <cell r="BF189">
            <v>0</v>
          </cell>
          <cell r="BG189">
            <v>102.67</v>
          </cell>
          <cell r="BH189">
            <v>109.55</v>
          </cell>
          <cell r="BI189">
            <v>110.29</v>
          </cell>
          <cell r="BJ189">
            <v>111.04</v>
          </cell>
          <cell r="BK189">
            <v>0</v>
          </cell>
          <cell r="BL189">
            <v>114.14</v>
          </cell>
          <cell r="BM189">
            <v>98.9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 t="str">
            <v>DISTRIBUIDOR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786</v>
          </cell>
          <cell r="DP189">
            <v>49693.96</v>
          </cell>
          <cell r="DQ189">
            <v>360</v>
          </cell>
          <cell r="DR189">
            <v>22572.84</v>
          </cell>
          <cell r="DS189">
            <v>1146</v>
          </cell>
          <cell r="DT189">
            <v>72266.8</v>
          </cell>
          <cell r="DU189">
            <v>2.84</v>
          </cell>
          <cell r="DV189">
            <v>2.84</v>
          </cell>
          <cell r="DX189">
            <v>0</v>
          </cell>
          <cell r="DY189">
            <v>0</v>
          </cell>
        </row>
        <row r="190">
          <cell r="CT190" t="str">
            <v>FARMÁCIAS E DROGARIAS PRIVADAS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1600</v>
          </cell>
          <cell r="DP190">
            <v>100065.78</v>
          </cell>
          <cell r="DQ190">
            <v>621</v>
          </cell>
          <cell r="DR190">
            <v>38966.550000000003</v>
          </cell>
          <cell r="DS190">
            <v>2221</v>
          </cell>
          <cell r="DT190">
            <v>139032.32999999999</v>
          </cell>
          <cell r="DX190">
            <v>0</v>
          </cell>
          <cell r="DY190">
            <v>0</v>
          </cell>
        </row>
        <row r="191">
          <cell r="E191">
            <v>521917070020204</v>
          </cell>
          <cell r="F191" t="str">
            <v>VOCETY</v>
          </cell>
          <cell r="G191" t="str">
            <v>5,0 MG COM REV CT BL AL/AL X 90</v>
          </cell>
          <cell r="H191" t="str">
            <v>Comprimido revestido</v>
          </cell>
          <cell r="K191">
            <v>90</v>
          </cell>
          <cell r="M191" t="str">
            <v>Conformidade</v>
          </cell>
          <cell r="N191">
            <v>1</v>
          </cell>
          <cell r="O191" t="str">
            <v>Tarja Vermelha</v>
          </cell>
          <cell r="P191" t="str">
            <v>Não</v>
          </cell>
          <cell r="Q191" t="str">
            <v>Não</v>
          </cell>
          <cell r="R191" t="str">
            <v>Não</v>
          </cell>
          <cell r="S191" t="str">
            <v>N</v>
          </cell>
          <cell r="U191" t="str">
            <v>Similar</v>
          </cell>
          <cell r="V191" t="str">
            <v>Monitorado</v>
          </cell>
          <cell r="X191" t="str">
            <v>130018-87-0</v>
          </cell>
          <cell r="AB191">
            <v>5245</v>
          </cell>
          <cell r="AC191" t="str">
            <v>565 - ANTI-HISTAMÍNICOS SISTÊMICOS</v>
          </cell>
          <cell r="AD191" t="str">
            <v>N</v>
          </cell>
          <cell r="AE191" t="str">
            <v>N</v>
          </cell>
          <cell r="AG191" t="str">
            <v>N</v>
          </cell>
          <cell r="AH191">
            <v>0</v>
          </cell>
          <cell r="AI191">
            <v>224.21</v>
          </cell>
          <cell r="AJ191">
            <v>239.76</v>
          </cell>
          <cell r="AK191">
            <v>0</v>
          </cell>
          <cell r="AL191">
            <v>243.13</v>
          </cell>
          <cell r="AM191">
            <v>246.6</v>
          </cell>
          <cell r="AN191">
            <v>0</v>
          </cell>
          <cell r="AO191">
            <v>208.71</v>
          </cell>
          <cell r="AP191">
            <v>0</v>
          </cell>
          <cell r="AQ191">
            <v>299.5</v>
          </cell>
          <cell r="AR191">
            <v>319.58</v>
          </cell>
          <cell r="AS191">
            <v>0</v>
          </cell>
          <cell r="AT191">
            <v>323.92</v>
          </cell>
          <cell r="AU191">
            <v>328.39</v>
          </cell>
          <cell r="AV191">
            <v>0</v>
          </cell>
          <cell r="AW191">
            <v>288.52999999999997</v>
          </cell>
          <cell r="AX191">
            <v>0</v>
          </cell>
          <cell r="AY191">
            <v>230.58</v>
          </cell>
          <cell r="AZ191">
            <v>246.57</v>
          </cell>
          <cell r="BA191">
            <v>248.29</v>
          </cell>
          <cell r="BB191">
            <v>250.04</v>
          </cell>
          <cell r="BC191">
            <v>0</v>
          </cell>
          <cell r="BD191">
            <v>257.27</v>
          </cell>
          <cell r="BE191">
            <v>214.64</v>
          </cell>
          <cell r="BF191">
            <v>0</v>
          </cell>
          <cell r="BG191">
            <v>308.01</v>
          </cell>
          <cell r="BH191">
            <v>328.66</v>
          </cell>
          <cell r="BI191">
            <v>330.88</v>
          </cell>
          <cell r="BJ191">
            <v>333.12</v>
          </cell>
          <cell r="BK191">
            <v>0</v>
          </cell>
          <cell r="BL191">
            <v>342.43</v>
          </cell>
          <cell r="BM191">
            <v>296.73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2.84</v>
          </cell>
          <cell r="DV191">
            <v>2.84</v>
          </cell>
          <cell r="DX191">
            <v>0</v>
          </cell>
          <cell r="DY191">
            <v>0</v>
          </cell>
        </row>
        <row r="192">
          <cell r="E192">
            <v>521916050019506</v>
          </cell>
          <cell r="F192" t="str">
            <v>VORICONAZOL</v>
          </cell>
          <cell r="G192" t="str">
            <v>200 MG COM REV CT BL AL PLAS TRANS X 10</v>
          </cell>
          <cell r="H192" t="str">
            <v>Comprimido revestido</v>
          </cell>
          <cell r="K192">
            <v>10</v>
          </cell>
          <cell r="M192" t="str">
            <v>Conformidade</v>
          </cell>
          <cell r="N192">
            <v>1</v>
          </cell>
          <cell r="O192" t="str">
            <v>Tarja Vermelha</v>
          </cell>
          <cell r="P192" t="str">
            <v>Não</v>
          </cell>
          <cell r="Q192" t="str">
            <v>Não</v>
          </cell>
          <cell r="R192" t="str">
            <v>Não</v>
          </cell>
          <cell r="S192" t="str">
            <v>I</v>
          </cell>
          <cell r="U192" t="str">
            <v>Genérico</v>
          </cell>
          <cell r="V192" t="str">
            <v>Monitorado</v>
          </cell>
          <cell r="X192" t="str">
            <v>137234-62-9</v>
          </cell>
          <cell r="AB192">
            <v>9188</v>
          </cell>
          <cell r="AC192" t="str">
            <v>329 - AGENTES SISTÊMICOS PARA INFECÇÕES FÚNGICAS</v>
          </cell>
          <cell r="AD192" t="str">
            <v>N</v>
          </cell>
          <cell r="AE192" t="str">
            <v>N</v>
          </cell>
          <cell r="AG192" t="str">
            <v>N</v>
          </cell>
          <cell r="AH192">
            <v>0</v>
          </cell>
          <cell r="AI192">
            <v>2182.56</v>
          </cell>
          <cell r="AJ192">
            <v>2314.04</v>
          </cell>
          <cell r="AK192">
            <v>0</v>
          </cell>
          <cell r="AL192">
            <v>2342.2600000000002</v>
          </cell>
          <cell r="AM192">
            <v>2371.1799999999998</v>
          </cell>
          <cell r="AN192">
            <v>0</v>
          </cell>
          <cell r="AO192">
            <v>2314.04</v>
          </cell>
          <cell r="AP192">
            <v>0</v>
          </cell>
          <cell r="AQ192">
            <v>3017.26</v>
          </cell>
          <cell r="AR192">
            <v>3199.02</v>
          </cell>
          <cell r="AS192">
            <v>0</v>
          </cell>
          <cell r="AT192">
            <v>3238.03</v>
          </cell>
          <cell r="AU192">
            <v>3278.02</v>
          </cell>
          <cell r="AV192">
            <v>0</v>
          </cell>
          <cell r="AW192">
            <v>3199.02</v>
          </cell>
          <cell r="AX192">
            <v>0</v>
          </cell>
          <cell r="AY192">
            <v>2244.54</v>
          </cell>
          <cell r="AZ192">
            <v>2379.7600000000002</v>
          </cell>
          <cell r="BA192">
            <v>2394.1799999999998</v>
          </cell>
          <cell r="BB192">
            <v>2408.7800000000002</v>
          </cell>
          <cell r="BC192">
            <v>0</v>
          </cell>
          <cell r="BD192">
            <v>2469</v>
          </cell>
          <cell r="BE192">
            <v>2379.7600000000002</v>
          </cell>
          <cell r="BF192">
            <v>0</v>
          </cell>
          <cell r="BG192">
            <v>3102.94</v>
          </cell>
          <cell r="BH192">
            <v>3289.88</v>
          </cell>
          <cell r="BI192">
            <v>3309.81</v>
          </cell>
          <cell r="BJ192">
            <v>3330</v>
          </cell>
          <cell r="BK192">
            <v>0</v>
          </cell>
          <cell r="BL192">
            <v>3413.25</v>
          </cell>
          <cell r="BM192">
            <v>3289.88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 t="str">
            <v>DISTRIBUIDOR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50</v>
          </cell>
          <cell r="DJ192">
            <v>17500</v>
          </cell>
          <cell r="DK192">
            <v>0</v>
          </cell>
          <cell r="DL192">
            <v>0</v>
          </cell>
          <cell r="DM192">
            <v>50</v>
          </cell>
          <cell r="DN192">
            <v>15060.38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100</v>
          </cell>
          <cell r="DT192">
            <v>32560.38</v>
          </cell>
          <cell r="DU192">
            <v>2.84</v>
          </cell>
          <cell r="DV192">
            <v>2.84</v>
          </cell>
          <cell r="DX192">
            <v>7897473206441</v>
          </cell>
          <cell r="DY192">
            <v>1101302830022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AI51"/>
  <sheetViews>
    <sheetView showGridLines="0" tabSelected="1" zoomScale="90" zoomScaleNormal="90" zoomScaleSheetLayoutView="100" workbookViewId="0">
      <pane xSplit="6" ySplit="3" topLeftCell="G24" activePane="bottomRight" state="frozen"/>
      <selection pane="topRight" activeCell="G1" sqref="G1"/>
      <selection pane="bottomLeft" activeCell="A4" sqref="A4"/>
      <selection pane="bottomRight" activeCell="H4" sqref="H4:H32"/>
    </sheetView>
  </sheetViews>
  <sheetFormatPr defaultRowHeight="12.75" outlineLevelCol="1" x14ac:dyDescent="0.2"/>
  <cols>
    <col min="1" max="1" width="2.140625" style="6" customWidth="1"/>
    <col min="2" max="2" width="19.5703125" style="6" customWidth="1"/>
    <col min="3" max="3" width="16.140625" style="6" customWidth="1" outlineLevel="1"/>
    <col min="4" max="4" width="46.42578125" style="6" bestFit="1" customWidth="1"/>
    <col min="5" max="5" width="38.85546875" style="6" hidden="1" customWidth="1" outlineLevel="1"/>
    <col min="6" max="6" width="38.28515625" style="6" hidden="1" customWidth="1" outlineLevel="1"/>
    <col min="7" max="7" width="35.42578125" style="6" bestFit="1" customWidth="1" collapsed="1"/>
    <col min="8" max="9" width="16.42578125" style="6" customWidth="1"/>
    <col min="10" max="10" width="11.140625" style="6" hidden="1" customWidth="1" outlineLevel="1"/>
    <col min="11" max="11" width="9.7109375" style="6" customWidth="1" collapsed="1"/>
    <col min="12" max="12" width="11" style="6" hidden="1" customWidth="1"/>
    <col min="13" max="13" width="12.5703125" style="6" hidden="1" customWidth="1"/>
    <col min="14" max="14" width="14" style="6" customWidth="1"/>
    <col min="15" max="15" width="13.42578125" style="6" customWidth="1"/>
    <col min="16" max="16" width="11.85546875" style="6" customWidth="1"/>
    <col min="17" max="17" width="13.42578125" style="6" customWidth="1"/>
    <col min="18" max="18" width="13.28515625" style="6" customWidth="1"/>
    <col min="19" max="19" width="13.42578125" style="6" customWidth="1"/>
    <col min="20" max="20" width="11.85546875" style="6" customWidth="1"/>
    <col min="21" max="21" width="13.42578125" style="6" customWidth="1"/>
    <col min="22" max="22" width="11.85546875" style="6" bestFit="1" customWidth="1"/>
    <col min="23" max="23" width="13.42578125" style="6" customWidth="1"/>
    <col min="24" max="24" width="12.85546875" style="6" customWidth="1"/>
    <col min="25" max="25" width="14.42578125" style="6" customWidth="1"/>
    <col min="26" max="26" width="9.5703125" style="6" bestFit="1" customWidth="1"/>
    <col min="27" max="27" width="11" style="6" customWidth="1"/>
    <col min="28" max="28" width="10.5703125" style="6" bestFit="1" customWidth="1"/>
    <col min="29" max="30" width="9.140625" style="6"/>
    <col min="31" max="31" width="20.28515625" style="6" bestFit="1" customWidth="1"/>
    <col min="32" max="16384" width="9.140625" style="6"/>
  </cols>
  <sheetData>
    <row r="1" spans="1:35" s="1" customFormat="1" ht="13.5" thickBot="1" x14ac:dyDescent="0.25">
      <c r="B1" s="3"/>
      <c r="C1" s="3"/>
      <c r="D1" s="3"/>
      <c r="E1" s="44"/>
      <c r="F1" s="5"/>
      <c r="V1" s="45"/>
      <c r="W1" s="45"/>
      <c r="X1" s="45"/>
      <c r="Y1" s="45"/>
    </row>
    <row r="2" spans="1:35" ht="51.75" thickTop="1" thickBot="1" x14ac:dyDescent="0.25">
      <c r="B2" s="7"/>
      <c r="C2" s="7"/>
      <c r="D2" s="8" t="s">
        <v>171</v>
      </c>
      <c r="E2" s="9"/>
      <c r="F2" s="8"/>
      <c r="G2" s="9"/>
      <c r="H2" s="9"/>
      <c r="I2" s="9"/>
      <c r="J2" s="9"/>
      <c r="K2" s="9"/>
      <c r="L2" s="9"/>
      <c r="M2" s="9"/>
      <c r="N2" s="10" t="s">
        <v>552</v>
      </c>
      <c r="O2" s="9"/>
      <c r="P2" s="9"/>
      <c r="Q2" s="9"/>
      <c r="R2" s="9"/>
      <c r="S2" s="9"/>
      <c r="T2" s="9"/>
      <c r="U2" s="9"/>
      <c r="V2" s="11"/>
      <c r="W2" s="11"/>
      <c r="X2" s="11"/>
      <c r="Y2" s="11"/>
    </row>
    <row r="3" spans="1:35" ht="14.25" thickTop="1" thickBot="1" x14ac:dyDescent="0.25">
      <c r="B3" s="12" t="s">
        <v>0</v>
      </c>
      <c r="C3" s="46" t="s">
        <v>130</v>
      </c>
      <c r="D3" s="13" t="s">
        <v>1</v>
      </c>
      <c r="E3" s="47" t="s">
        <v>48</v>
      </c>
      <c r="F3" s="12" t="s">
        <v>60</v>
      </c>
      <c r="G3" s="12" t="s">
        <v>2</v>
      </c>
      <c r="H3" s="12" t="s">
        <v>46</v>
      </c>
      <c r="I3" s="14" t="s">
        <v>3</v>
      </c>
      <c r="J3" s="70" t="s">
        <v>178</v>
      </c>
      <c r="K3" s="14" t="s">
        <v>4</v>
      </c>
      <c r="L3" s="15" t="s">
        <v>116</v>
      </c>
      <c r="M3" s="16" t="s">
        <v>117</v>
      </c>
      <c r="N3" s="15" t="s">
        <v>54</v>
      </c>
      <c r="O3" s="16" t="s">
        <v>5</v>
      </c>
      <c r="P3" s="15" t="s">
        <v>53</v>
      </c>
      <c r="Q3" s="16" t="s">
        <v>6</v>
      </c>
      <c r="R3" s="15" t="s">
        <v>238</v>
      </c>
      <c r="S3" s="16" t="s">
        <v>239</v>
      </c>
      <c r="T3" s="15" t="s">
        <v>52</v>
      </c>
      <c r="U3" s="16" t="s">
        <v>7</v>
      </c>
      <c r="V3" s="15" t="s">
        <v>240</v>
      </c>
      <c r="W3" s="16" t="s">
        <v>241</v>
      </c>
      <c r="X3" s="15" t="s">
        <v>50</v>
      </c>
      <c r="Y3" s="16" t="s">
        <v>49</v>
      </c>
      <c r="AA3" s="94" t="s">
        <v>255</v>
      </c>
      <c r="AB3" s="94" t="s">
        <v>254</v>
      </c>
    </row>
    <row r="4" spans="1:35" ht="26.25" thickTop="1" x14ac:dyDescent="0.2">
      <c r="A4" s="1"/>
      <c r="B4" s="48" t="s">
        <v>11</v>
      </c>
      <c r="C4" s="69">
        <v>521902902169412</v>
      </c>
      <c r="D4" s="20" t="s">
        <v>148</v>
      </c>
      <c r="E4" s="59" t="s">
        <v>56</v>
      </c>
      <c r="F4" s="67" t="s">
        <v>47</v>
      </c>
      <c r="G4" s="67" t="s">
        <v>74</v>
      </c>
      <c r="H4" s="50">
        <v>7897473201637</v>
      </c>
      <c r="I4" s="50" t="s">
        <v>9</v>
      </c>
      <c r="J4" s="63" t="s">
        <v>179</v>
      </c>
      <c r="K4" s="49" t="s">
        <v>10</v>
      </c>
      <c r="L4" s="87">
        <v>0</v>
      </c>
      <c r="M4" s="88">
        <v>0</v>
      </c>
      <c r="N4" s="87">
        <v>27.104933999999997</v>
      </c>
      <c r="O4" s="88">
        <v>36.202509999999997</v>
      </c>
      <c r="P4" s="87">
        <v>28.982873999999999</v>
      </c>
      <c r="Q4" s="88">
        <v>38.633398999999997</v>
      </c>
      <c r="R4" s="87">
        <v>29.181100999999995</v>
      </c>
      <c r="S4" s="88">
        <v>38.883791000000002</v>
      </c>
      <c r="T4" s="87">
        <v>29.389761</v>
      </c>
      <c r="U4" s="88">
        <v>39.155048999999998</v>
      </c>
      <c r="V4" s="87">
        <v>30.234833999999996</v>
      </c>
      <c r="W4" s="88">
        <v>40.240080999999996</v>
      </c>
      <c r="X4" s="87">
        <v>25.226993999999998</v>
      </c>
      <c r="Y4" s="88">
        <v>34.877518999999999</v>
      </c>
      <c r="Z4" s="83"/>
      <c r="AA4" s="95" t="s">
        <v>546</v>
      </c>
      <c r="AB4" s="96">
        <v>4.3299999999999998E-2</v>
      </c>
      <c r="AE4" s="85">
        <v>1.0432999999999999</v>
      </c>
      <c r="AG4" s="1"/>
      <c r="AH4" s="1"/>
      <c r="AI4" s="106"/>
    </row>
    <row r="5" spans="1:35" ht="25.5" x14ac:dyDescent="0.2">
      <c r="A5" s="55"/>
      <c r="B5" s="19" t="s">
        <v>43</v>
      </c>
      <c r="C5" s="69">
        <v>521904503172319</v>
      </c>
      <c r="D5" s="51" t="s">
        <v>149</v>
      </c>
      <c r="E5" s="60" t="s">
        <v>55</v>
      </c>
      <c r="F5" s="26" t="s">
        <v>57</v>
      </c>
      <c r="G5" s="26" t="s">
        <v>75</v>
      </c>
      <c r="H5" s="52">
        <v>7897473205741</v>
      </c>
      <c r="I5" s="52" t="s">
        <v>44</v>
      </c>
      <c r="J5" s="63" t="s">
        <v>180</v>
      </c>
      <c r="K5" s="27" t="s">
        <v>10</v>
      </c>
      <c r="L5" s="87">
        <v>0</v>
      </c>
      <c r="M5" s="88">
        <v>0</v>
      </c>
      <c r="N5" s="87">
        <v>40.260947000000002</v>
      </c>
      <c r="O5" s="88">
        <v>53.78211499999999</v>
      </c>
      <c r="P5" s="87">
        <v>43.056990999999996</v>
      </c>
      <c r="Q5" s="88">
        <v>57.391932999999995</v>
      </c>
      <c r="R5" s="87">
        <v>43.359547999999997</v>
      </c>
      <c r="S5" s="88">
        <v>57.777953999999994</v>
      </c>
      <c r="T5" s="87">
        <v>43.662104999999997</v>
      </c>
      <c r="U5" s="88">
        <v>58.174407999999993</v>
      </c>
      <c r="V5" s="87">
        <v>44.924498</v>
      </c>
      <c r="W5" s="88">
        <v>59.791522999999998</v>
      </c>
      <c r="X5" s="87">
        <v>37.485768999999998</v>
      </c>
      <c r="Y5" s="88">
        <v>51.820710999999996</v>
      </c>
      <c r="AA5" s="95" t="s">
        <v>546</v>
      </c>
      <c r="AB5" s="96">
        <v>4.3299999999999998E-2</v>
      </c>
      <c r="AE5" s="85"/>
      <c r="AG5" s="1"/>
      <c r="AH5" s="1"/>
      <c r="AI5" s="106"/>
    </row>
    <row r="6" spans="1:35" ht="25.5" x14ac:dyDescent="0.2">
      <c r="A6" s="55"/>
      <c r="B6" s="19" t="s">
        <v>14</v>
      </c>
      <c r="C6" s="69">
        <v>521903101178411</v>
      </c>
      <c r="D6" s="51" t="s">
        <v>150</v>
      </c>
      <c r="E6" s="60" t="s">
        <v>59</v>
      </c>
      <c r="F6" s="26" t="s">
        <v>58</v>
      </c>
      <c r="G6" s="68" t="s">
        <v>12</v>
      </c>
      <c r="H6" s="52">
        <v>7897473201071</v>
      </c>
      <c r="I6" s="52" t="s">
        <v>15</v>
      </c>
      <c r="J6" s="63" t="s">
        <v>179</v>
      </c>
      <c r="K6" s="27" t="s">
        <v>13</v>
      </c>
      <c r="L6" s="87">
        <v>0</v>
      </c>
      <c r="M6" s="88">
        <v>0</v>
      </c>
      <c r="N6" s="87">
        <v>24.235858999999998</v>
      </c>
      <c r="O6" s="88">
        <v>33.500362999999993</v>
      </c>
      <c r="P6" s="87">
        <v>25.696478999999997</v>
      </c>
      <c r="Q6" s="88">
        <v>35.524364999999996</v>
      </c>
      <c r="R6" s="87">
        <v>25.852974</v>
      </c>
      <c r="S6" s="88">
        <v>35.743457999999997</v>
      </c>
      <c r="T6" s="87">
        <v>26.009468999999996</v>
      </c>
      <c r="U6" s="88">
        <v>35.952117999999999</v>
      </c>
      <c r="V6" s="87">
        <v>26.656314999999999</v>
      </c>
      <c r="W6" s="88">
        <v>36.849355999999993</v>
      </c>
      <c r="X6" s="87">
        <v>25.696478999999997</v>
      </c>
      <c r="Y6" s="88">
        <v>35.524364999999996</v>
      </c>
      <c r="Z6" s="54"/>
      <c r="AA6" s="95" t="s">
        <v>546</v>
      </c>
      <c r="AB6" s="96">
        <v>4.3299999999999998E-2</v>
      </c>
      <c r="AC6" s="86"/>
      <c r="AE6" s="85"/>
      <c r="AG6" s="1"/>
      <c r="AH6" s="1"/>
      <c r="AI6" s="106"/>
    </row>
    <row r="7" spans="1:35" ht="25.5" x14ac:dyDescent="0.2">
      <c r="A7" s="55"/>
      <c r="B7" s="19" t="s">
        <v>279</v>
      </c>
      <c r="C7" s="69" t="s">
        <v>186</v>
      </c>
      <c r="D7" s="51" t="s">
        <v>280</v>
      </c>
      <c r="E7" s="60" t="s">
        <v>281</v>
      </c>
      <c r="F7" s="26" t="s">
        <v>282</v>
      </c>
      <c r="G7" s="68" t="s">
        <v>282</v>
      </c>
      <c r="H7" s="52">
        <v>7897473206724</v>
      </c>
      <c r="I7" s="52" t="s">
        <v>283</v>
      </c>
      <c r="J7" s="63" t="s">
        <v>181</v>
      </c>
      <c r="K7" s="27" t="s">
        <v>18</v>
      </c>
      <c r="L7" s="87">
        <v>28.882700000000003</v>
      </c>
      <c r="M7" s="88" t="s">
        <v>237</v>
      </c>
      <c r="N7" s="87">
        <f>(28.8827*(1+AB7))*1.0433</f>
        <v>31.438093705402995</v>
      </c>
      <c r="O7" s="88" t="s">
        <v>237</v>
      </c>
      <c r="P7" s="87">
        <v>33.146653000999997</v>
      </c>
      <c r="Q7" s="88" t="s">
        <v>237</v>
      </c>
      <c r="R7" s="87">
        <v>33.146653000999997</v>
      </c>
      <c r="S7" s="88" t="s">
        <v>237</v>
      </c>
      <c r="T7" s="87">
        <v>33.146653000999997</v>
      </c>
      <c r="U7" s="88" t="s">
        <v>237</v>
      </c>
      <c r="V7" s="87">
        <v>33.146653000999997</v>
      </c>
      <c r="W7" s="88" t="s">
        <v>237</v>
      </c>
      <c r="X7" s="87">
        <v>33.146653000999997</v>
      </c>
      <c r="Y7" s="88" t="s">
        <v>237</v>
      </c>
      <c r="Z7" s="54"/>
      <c r="AA7" s="95" t="s">
        <v>546</v>
      </c>
      <c r="AB7" s="96">
        <v>4.3299999999999998E-2</v>
      </c>
      <c r="AC7" s="86"/>
      <c r="AE7" s="85"/>
      <c r="AG7" s="1"/>
      <c r="AH7" s="1"/>
      <c r="AI7" s="106"/>
    </row>
    <row r="8" spans="1:35" ht="25.5" x14ac:dyDescent="0.2">
      <c r="A8" s="55"/>
      <c r="B8" s="19" t="s">
        <v>191</v>
      </c>
      <c r="C8" s="69">
        <v>521912120018614</v>
      </c>
      <c r="D8" s="51" t="s">
        <v>151</v>
      </c>
      <c r="E8" s="60" t="s">
        <v>76</v>
      </c>
      <c r="F8" s="26" t="s">
        <v>131</v>
      </c>
      <c r="G8" s="68" t="s">
        <v>185</v>
      </c>
      <c r="H8" s="52">
        <v>7897473206922</v>
      </c>
      <c r="I8" s="52" t="s">
        <v>163</v>
      </c>
      <c r="J8" s="63" t="s">
        <v>180</v>
      </c>
      <c r="K8" s="27" t="s">
        <v>13</v>
      </c>
      <c r="L8" s="87">
        <v>0</v>
      </c>
      <c r="M8" s="88">
        <v>0</v>
      </c>
      <c r="N8" s="87">
        <v>99.781211999999996</v>
      </c>
      <c r="O8" s="88">
        <v>137.94512599999999</v>
      </c>
      <c r="P8" s="87">
        <v>105.79061999999999</v>
      </c>
      <c r="Q8" s="88">
        <v>146.24979399999998</v>
      </c>
      <c r="R8" s="87">
        <v>106.42703299999999</v>
      </c>
      <c r="S8" s="88">
        <v>147.12616599999998</v>
      </c>
      <c r="T8" s="87">
        <v>107.07387899999999</v>
      </c>
      <c r="U8" s="88">
        <v>148.03383699999998</v>
      </c>
      <c r="V8" s="87">
        <v>109.75515999999999</v>
      </c>
      <c r="W8" s="88">
        <v>151.72711899999999</v>
      </c>
      <c r="X8" s="87">
        <v>105.79061999999999</v>
      </c>
      <c r="Y8" s="88">
        <v>146.24979399999998</v>
      </c>
      <c r="Z8" s="54"/>
      <c r="AA8" s="95" t="s">
        <v>546</v>
      </c>
      <c r="AB8" s="96">
        <v>4.3299999999999998E-2</v>
      </c>
      <c r="AC8" s="86"/>
      <c r="AE8" s="85"/>
      <c r="AG8" s="1"/>
      <c r="AH8" s="1"/>
      <c r="AI8" s="106"/>
    </row>
    <row r="9" spans="1:35" ht="25.5" x14ac:dyDescent="0.2">
      <c r="A9" s="55"/>
      <c r="B9" s="19" t="s">
        <v>16</v>
      </c>
      <c r="C9" s="69" t="s">
        <v>186</v>
      </c>
      <c r="D9" s="51" t="s">
        <v>244</v>
      </c>
      <c r="E9" s="60" t="s">
        <v>78</v>
      </c>
      <c r="F9" s="26" t="s">
        <v>80</v>
      </c>
      <c r="G9" s="68" t="s">
        <v>80</v>
      </c>
      <c r="H9" s="52">
        <v>7897473205253</v>
      </c>
      <c r="I9" s="52" t="s">
        <v>17</v>
      </c>
      <c r="J9" s="63" t="s">
        <v>181</v>
      </c>
      <c r="K9" s="27" t="s">
        <v>18</v>
      </c>
      <c r="L9" s="87" t="s">
        <v>259</v>
      </c>
      <c r="M9" s="88" t="s">
        <v>237</v>
      </c>
      <c r="N9" s="87">
        <v>68.613571712070012</v>
      </c>
      <c r="O9" s="88" t="s">
        <v>237</v>
      </c>
      <c r="P9" s="87">
        <v>68.613571712070012</v>
      </c>
      <c r="Q9" s="88" t="s">
        <v>237</v>
      </c>
      <c r="R9" s="87">
        <v>68.613571712070012</v>
      </c>
      <c r="S9" s="88" t="s">
        <v>237</v>
      </c>
      <c r="T9" s="87">
        <v>68.613571712070012</v>
      </c>
      <c r="U9" s="88" t="s">
        <v>237</v>
      </c>
      <c r="V9" s="87">
        <v>68.613571712070012</v>
      </c>
      <c r="W9" s="88" t="s">
        <v>237</v>
      </c>
      <c r="X9" s="87">
        <v>68.613571712070012</v>
      </c>
      <c r="Y9" s="88" t="s">
        <v>237</v>
      </c>
      <c r="Z9" s="54"/>
      <c r="AA9" s="95" t="s">
        <v>546</v>
      </c>
      <c r="AB9" s="96">
        <v>4.3299999999999998E-2</v>
      </c>
      <c r="AC9" s="86"/>
      <c r="AE9" s="85"/>
      <c r="AG9" s="1"/>
      <c r="AH9" s="1"/>
      <c r="AI9" s="106"/>
    </row>
    <row r="10" spans="1:35" ht="25.5" x14ac:dyDescent="0.2">
      <c r="A10" s="55"/>
      <c r="B10" s="19" t="s">
        <v>19</v>
      </c>
      <c r="C10" s="69" t="s">
        <v>186</v>
      </c>
      <c r="D10" s="51" t="s">
        <v>245</v>
      </c>
      <c r="E10" s="60" t="s">
        <v>77</v>
      </c>
      <c r="F10" s="26" t="s">
        <v>79</v>
      </c>
      <c r="G10" s="68" t="s">
        <v>79</v>
      </c>
      <c r="H10" s="52">
        <v>7897473205246</v>
      </c>
      <c r="I10" s="52" t="s">
        <v>20</v>
      </c>
      <c r="J10" s="63" t="s">
        <v>181</v>
      </c>
      <c r="K10" s="27" t="s">
        <v>18</v>
      </c>
      <c r="L10" s="87" t="s">
        <v>259</v>
      </c>
      <c r="M10" s="88" t="s">
        <v>237</v>
      </c>
      <c r="N10" s="87">
        <v>51.713981318711262</v>
      </c>
      <c r="O10" s="88" t="s">
        <v>237</v>
      </c>
      <c r="P10" s="87">
        <v>51.713981318711262</v>
      </c>
      <c r="Q10" s="88" t="s">
        <v>237</v>
      </c>
      <c r="R10" s="87">
        <v>51.713981318711262</v>
      </c>
      <c r="S10" s="88" t="s">
        <v>237</v>
      </c>
      <c r="T10" s="87">
        <v>51.713981318711262</v>
      </c>
      <c r="U10" s="88" t="s">
        <v>237</v>
      </c>
      <c r="V10" s="87">
        <v>51.713981318711262</v>
      </c>
      <c r="W10" s="88" t="s">
        <v>237</v>
      </c>
      <c r="X10" s="87">
        <v>51.713981318711262</v>
      </c>
      <c r="Y10" s="88" t="s">
        <v>237</v>
      </c>
      <c r="Z10" s="54"/>
      <c r="AA10" s="95" t="s">
        <v>546</v>
      </c>
      <c r="AB10" s="96">
        <v>4.3299999999999998E-2</v>
      </c>
      <c r="AC10" s="86"/>
      <c r="AE10" s="85"/>
      <c r="AG10" s="1"/>
      <c r="AH10" s="1"/>
      <c r="AI10" s="106"/>
    </row>
    <row r="11" spans="1:35" ht="25.5" x14ac:dyDescent="0.2">
      <c r="A11" s="55"/>
      <c r="B11" s="19" t="s">
        <v>192</v>
      </c>
      <c r="C11" s="69" t="s">
        <v>186</v>
      </c>
      <c r="D11" s="51" t="s">
        <v>246</v>
      </c>
      <c r="E11" s="60"/>
      <c r="F11" s="26"/>
      <c r="G11" s="68" t="s">
        <v>193</v>
      </c>
      <c r="H11" s="52">
        <v>7897473207158</v>
      </c>
      <c r="I11" s="52" t="s">
        <v>22</v>
      </c>
      <c r="J11" s="63" t="s">
        <v>181</v>
      </c>
      <c r="K11" s="27" t="s">
        <v>18</v>
      </c>
      <c r="L11" s="87">
        <v>88.223520000000008</v>
      </c>
      <c r="M11" s="88" t="s">
        <v>237</v>
      </c>
      <c r="N11" s="87">
        <v>96.645778336799992</v>
      </c>
      <c r="O11" s="88" t="s">
        <v>237</v>
      </c>
      <c r="P11" s="87">
        <v>96.645778336799992</v>
      </c>
      <c r="Q11" s="88" t="s">
        <v>237</v>
      </c>
      <c r="R11" s="87">
        <v>96.645778336799992</v>
      </c>
      <c r="S11" s="88" t="s">
        <v>237</v>
      </c>
      <c r="T11" s="87">
        <v>96.645778336799992</v>
      </c>
      <c r="U11" s="88" t="s">
        <v>237</v>
      </c>
      <c r="V11" s="87">
        <v>96.645778336799992</v>
      </c>
      <c r="W11" s="88" t="s">
        <v>237</v>
      </c>
      <c r="X11" s="87">
        <v>96.645778336799992</v>
      </c>
      <c r="Y11" s="88" t="s">
        <v>237</v>
      </c>
      <c r="Z11" s="54"/>
      <c r="AA11" s="95" t="s">
        <v>546</v>
      </c>
      <c r="AB11" s="96">
        <v>4.3299999999999998E-2</v>
      </c>
      <c r="AC11" s="86"/>
      <c r="AE11" s="85"/>
      <c r="AG11" s="1"/>
      <c r="AH11" s="1"/>
      <c r="AI11" s="106"/>
    </row>
    <row r="12" spans="1:35" ht="25.5" x14ac:dyDescent="0.2">
      <c r="A12" s="1"/>
      <c r="B12" s="48" t="s">
        <v>258</v>
      </c>
      <c r="C12" s="69">
        <v>521905401160417</v>
      </c>
      <c r="D12" s="20" t="s">
        <v>243</v>
      </c>
      <c r="E12" s="59" t="s">
        <v>84</v>
      </c>
      <c r="F12" s="67" t="s">
        <v>64</v>
      </c>
      <c r="G12" s="67" t="s">
        <v>85</v>
      </c>
      <c r="H12" s="50">
        <v>7897473204331</v>
      </c>
      <c r="I12" s="50" t="s">
        <v>21</v>
      </c>
      <c r="J12" s="63" t="s">
        <v>179</v>
      </c>
      <c r="K12" s="49" t="s">
        <v>10</v>
      </c>
      <c r="L12" s="87">
        <v>0</v>
      </c>
      <c r="M12" s="88">
        <v>0</v>
      </c>
      <c r="N12" s="87">
        <v>27.595284999999997</v>
      </c>
      <c r="O12" s="88">
        <v>36.859788999999992</v>
      </c>
      <c r="P12" s="87">
        <v>29.505567299999996</v>
      </c>
      <c r="Q12" s="88">
        <v>39.332409999999996</v>
      </c>
      <c r="R12" s="87">
        <v>29.713183999999998</v>
      </c>
      <c r="S12" s="88">
        <v>39.593235</v>
      </c>
      <c r="T12" s="87">
        <v>29.921843999999997</v>
      </c>
      <c r="U12" s="88">
        <v>39.864492999999996</v>
      </c>
      <c r="V12" s="87">
        <v>30.787782999999997</v>
      </c>
      <c r="W12" s="88">
        <v>40.980823999999998</v>
      </c>
      <c r="X12" s="87">
        <v>25.686045999999997</v>
      </c>
      <c r="Y12" s="88">
        <v>35.513931999999997</v>
      </c>
      <c r="Z12" s="83"/>
      <c r="AA12" s="95" t="s">
        <v>546</v>
      </c>
      <c r="AB12" s="96">
        <v>4.3299999999999998E-2</v>
      </c>
      <c r="AE12" s="85"/>
      <c r="AG12" s="1"/>
      <c r="AH12" s="1"/>
      <c r="AI12" s="106"/>
    </row>
    <row r="13" spans="1:35" ht="25.5" x14ac:dyDescent="0.2">
      <c r="A13" s="1"/>
      <c r="B13" s="48" t="s">
        <v>190</v>
      </c>
      <c r="C13" s="69">
        <v>521905501173316</v>
      </c>
      <c r="D13" s="20" t="s">
        <v>142</v>
      </c>
      <c r="E13" s="59" t="s">
        <v>86</v>
      </c>
      <c r="F13" s="67" t="s">
        <v>65</v>
      </c>
      <c r="G13" s="67" t="s">
        <v>87</v>
      </c>
      <c r="H13" s="50">
        <v>7897473204270</v>
      </c>
      <c r="I13" s="50" t="s">
        <v>45</v>
      </c>
      <c r="J13" s="63" t="s">
        <v>180</v>
      </c>
      <c r="K13" s="49" t="s">
        <v>10</v>
      </c>
      <c r="L13" s="87">
        <v>0</v>
      </c>
      <c r="M13" s="88">
        <v>0</v>
      </c>
      <c r="N13" s="87">
        <v>56.943313999999994</v>
      </c>
      <c r="O13" s="88">
        <v>76.067002999999985</v>
      </c>
      <c r="P13" s="87">
        <v>60.892051134899987</v>
      </c>
      <c r="Q13" s="88">
        <v>81.158306999999994</v>
      </c>
      <c r="R13" s="87">
        <v>61.314740999999998</v>
      </c>
      <c r="S13" s="88">
        <v>81.711255999999992</v>
      </c>
      <c r="T13" s="87">
        <v>61.742493999999994</v>
      </c>
      <c r="U13" s="88">
        <v>82.26420499999999</v>
      </c>
      <c r="V13" s="87">
        <v>63.53696999999999</v>
      </c>
      <c r="W13" s="88">
        <v>84.569897999999995</v>
      </c>
      <c r="X13" s="87">
        <v>52.999639999999992</v>
      </c>
      <c r="Y13" s="88">
        <v>73.270958999999991</v>
      </c>
      <c r="Z13" s="83"/>
      <c r="AA13" s="95" t="s">
        <v>546</v>
      </c>
      <c r="AB13" s="96">
        <v>4.3299999999999998E-2</v>
      </c>
      <c r="AE13" s="85"/>
      <c r="AG13" s="1"/>
      <c r="AH13" s="1"/>
      <c r="AI13" s="106"/>
    </row>
    <row r="14" spans="1:35" ht="34.5" customHeight="1" x14ac:dyDescent="0.2">
      <c r="A14" s="1"/>
      <c r="B14" s="48" t="s">
        <v>172</v>
      </c>
      <c r="C14" s="69">
        <v>521905701172313</v>
      </c>
      <c r="D14" s="20" t="s">
        <v>187</v>
      </c>
      <c r="E14" s="59" t="s">
        <v>188</v>
      </c>
      <c r="F14" s="67" t="s">
        <v>182</v>
      </c>
      <c r="G14" s="67" t="s">
        <v>183</v>
      </c>
      <c r="H14" s="50">
        <v>7897473205772</v>
      </c>
      <c r="I14" s="50" t="s">
        <v>173</v>
      </c>
      <c r="J14" s="63" t="s">
        <v>180</v>
      </c>
      <c r="K14" s="49" t="s">
        <v>10</v>
      </c>
      <c r="L14" s="87">
        <v>0</v>
      </c>
      <c r="M14" s="88">
        <v>0</v>
      </c>
      <c r="N14" s="87">
        <v>25.247859999999996</v>
      </c>
      <c r="O14" s="88">
        <v>33.729888999999993</v>
      </c>
      <c r="P14" s="87">
        <v>26.994005127499996</v>
      </c>
      <c r="Q14" s="88">
        <v>35.993849999999995</v>
      </c>
      <c r="R14" s="87">
        <v>27.188397999999996</v>
      </c>
      <c r="S14" s="88">
        <v>36.233808999999994</v>
      </c>
      <c r="T14" s="87">
        <v>27.376191999999996</v>
      </c>
      <c r="U14" s="88">
        <v>36.473768</v>
      </c>
      <c r="V14" s="87">
        <v>28.169099999999997</v>
      </c>
      <c r="W14" s="88">
        <v>37.496201999999997</v>
      </c>
      <c r="X14" s="87">
        <v>23.505548999999998</v>
      </c>
      <c r="Y14" s="88">
        <v>32.498794999999994</v>
      </c>
      <c r="Z14" s="83"/>
      <c r="AA14" s="95" t="s">
        <v>546</v>
      </c>
      <c r="AB14" s="96">
        <v>4.3299999999999998E-2</v>
      </c>
      <c r="AE14" s="85"/>
      <c r="AG14" s="1"/>
      <c r="AH14" s="1"/>
      <c r="AI14" s="106"/>
    </row>
    <row r="15" spans="1:35" ht="25.5" x14ac:dyDescent="0.2">
      <c r="A15" s="1"/>
      <c r="B15" s="48" t="s">
        <v>256</v>
      </c>
      <c r="C15" s="69">
        <v>521913100019105</v>
      </c>
      <c r="D15" s="20" t="s">
        <v>176</v>
      </c>
      <c r="E15" s="59" t="s">
        <v>177</v>
      </c>
      <c r="F15" s="67" t="s">
        <v>174</v>
      </c>
      <c r="G15" s="67" t="s">
        <v>184</v>
      </c>
      <c r="H15" s="50">
        <v>7897473206540</v>
      </c>
      <c r="I15" s="50" t="s">
        <v>175</v>
      </c>
      <c r="J15" s="63" t="s">
        <v>180</v>
      </c>
      <c r="K15" s="49" t="s">
        <v>10</v>
      </c>
      <c r="L15" s="87">
        <v>0</v>
      </c>
      <c r="M15" s="88">
        <v>0</v>
      </c>
      <c r="N15" s="87">
        <v>40.730431999999993</v>
      </c>
      <c r="O15" s="88">
        <v>54.408094999999996</v>
      </c>
      <c r="P15" s="87">
        <v>43.543201142299992</v>
      </c>
      <c r="Q15" s="88">
        <v>58.049211999999997</v>
      </c>
      <c r="R15" s="87">
        <v>43.849898999999994</v>
      </c>
      <c r="S15" s="88">
        <v>58.43523299999999</v>
      </c>
      <c r="T15" s="87">
        <v>44.162888999999993</v>
      </c>
      <c r="U15" s="88">
        <v>58.842119999999994</v>
      </c>
      <c r="V15" s="87">
        <v>45.446148000000001</v>
      </c>
      <c r="W15" s="88">
        <v>60.49053399999999</v>
      </c>
      <c r="X15" s="87">
        <v>37.913522</v>
      </c>
      <c r="Y15" s="88">
        <v>52.415391999999997</v>
      </c>
      <c r="Z15" s="83"/>
      <c r="AA15" s="95" t="s">
        <v>546</v>
      </c>
      <c r="AB15" s="96">
        <v>4.3299999999999998E-2</v>
      </c>
      <c r="AE15" s="85"/>
      <c r="AG15" s="1"/>
      <c r="AH15" s="1"/>
      <c r="AI15" s="106"/>
    </row>
    <row r="16" spans="1:35" ht="25.5" x14ac:dyDescent="0.2">
      <c r="A16" s="1"/>
      <c r="B16" s="48" t="s">
        <v>23</v>
      </c>
      <c r="C16" s="69">
        <v>521902701171411</v>
      </c>
      <c r="D16" s="20" t="s">
        <v>143</v>
      </c>
      <c r="E16" s="59" t="s">
        <v>92</v>
      </c>
      <c r="F16" s="67" t="s">
        <v>68</v>
      </c>
      <c r="G16" s="67" t="s">
        <v>93</v>
      </c>
      <c r="H16" s="50">
        <v>7897473201767</v>
      </c>
      <c r="I16" s="50" t="s">
        <v>24</v>
      </c>
      <c r="J16" s="63" t="s">
        <v>179</v>
      </c>
      <c r="K16" s="49" t="s">
        <v>13</v>
      </c>
      <c r="L16" s="87">
        <v>0</v>
      </c>
      <c r="M16" s="88">
        <v>0</v>
      </c>
      <c r="N16" s="87">
        <v>34.554095999999994</v>
      </c>
      <c r="O16" s="88">
        <v>47.772706999999997</v>
      </c>
      <c r="P16" s="87">
        <v>36.637012107699995</v>
      </c>
      <c r="Q16" s="88">
        <v>50.652214999999991</v>
      </c>
      <c r="R16" s="87">
        <v>36.859788999999992</v>
      </c>
      <c r="S16" s="88">
        <v>50.954771999999998</v>
      </c>
      <c r="T16" s="87">
        <v>37.089314999999992</v>
      </c>
      <c r="U16" s="88">
        <v>51.267761999999998</v>
      </c>
      <c r="V16" s="87">
        <v>38.017851999999991</v>
      </c>
      <c r="W16" s="88">
        <v>52.561453999999998</v>
      </c>
      <c r="X16" s="87">
        <v>36.640695999999991</v>
      </c>
      <c r="Y16" s="88">
        <v>50.652214999999991</v>
      </c>
      <c r="Z16" s="83"/>
      <c r="AA16" s="95" t="s">
        <v>546</v>
      </c>
      <c r="AB16" s="96">
        <v>4.3299999999999998E-2</v>
      </c>
      <c r="AE16" s="85"/>
      <c r="AG16" s="1"/>
      <c r="AH16" s="1"/>
      <c r="AI16" s="106"/>
    </row>
    <row r="17" spans="1:35" ht="25.5" x14ac:dyDescent="0.2">
      <c r="A17" s="1"/>
      <c r="B17" s="48" t="s">
        <v>284</v>
      </c>
      <c r="C17" s="69">
        <v>521901501160416</v>
      </c>
      <c r="D17" s="20" t="s">
        <v>285</v>
      </c>
      <c r="E17" s="59" t="s">
        <v>286</v>
      </c>
      <c r="F17" s="67" t="s">
        <v>287</v>
      </c>
      <c r="G17" s="67" t="s">
        <v>288</v>
      </c>
      <c r="H17" s="50">
        <v>7897473200814</v>
      </c>
      <c r="I17" s="50" t="s">
        <v>289</v>
      </c>
      <c r="J17" s="63" t="s">
        <v>179</v>
      </c>
      <c r="K17" s="49" t="s">
        <v>10</v>
      </c>
      <c r="L17" s="87">
        <v>0</v>
      </c>
      <c r="M17" s="88">
        <v>0</v>
      </c>
      <c r="N17" s="87">
        <v>59.259439999999991</v>
      </c>
      <c r="O17" s="88">
        <v>79.155170999999996</v>
      </c>
      <c r="P17" s="87">
        <v>63.370041999999998</v>
      </c>
      <c r="Q17" s="88">
        <v>84.46556799999999</v>
      </c>
      <c r="R17" s="87">
        <v>63.808227999999993</v>
      </c>
      <c r="S17" s="88">
        <v>85.028949999999995</v>
      </c>
      <c r="T17" s="87">
        <v>64.256846999999993</v>
      </c>
      <c r="U17" s="88">
        <v>85.613197999999997</v>
      </c>
      <c r="V17" s="87">
        <v>66.113920999999991</v>
      </c>
      <c r="W17" s="88">
        <v>88.00235499999998</v>
      </c>
      <c r="X17" s="87">
        <v>55.15927099999999</v>
      </c>
      <c r="Y17" s="88">
        <v>76.254796999999996</v>
      </c>
      <c r="Z17" s="83"/>
      <c r="AA17" s="95" t="s">
        <v>546</v>
      </c>
      <c r="AB17" s="96">
        <v>4.3299999999999998E-2</v>
      </c>
      <c r="AE17" s="85"/>
      <c r="AG17" s="1"/>
      <c r="AH17" s="1"/>
      <c r="AI17" s="106"/>
    </row>
    <row r="18" spans="1:35" ht="25.5" x14ac:dyDescent="0.2">
      <c r="A18" s="1"/>
      <c r="B18" s="48" t="s">
        <v>257</v>
      </c>
      <c r="C18" s="69">
        <v>521905802173315</v>
      </c>
      <c r="D18" s="20" t="s">
        <v>144</v>
      </c>
      <c r="E18" s="59" t="s">
        <v>169</v>
      </c>
      <c r="F18" s="67" t="s">
        <v>132</v>
      </c>
      <c r="G18" s="67" t="s">
        <v>114</v>
      </c>
      <c r="H18" s="50">
        <v>7897473206403</v>
      </c>
      <c r="I18" s="50" t="s">
        <v>115</v>
      </c>
      <c r="J18" s="63" t="s">
        <v>180</v>
      </c>
      <c r="K18" s="49" t="s">
        <v>10</v>
      </c>
      <c r="L18" s="87">
        <v>0</v>
      </c>
      <c r="M18" s="88">
        <v>0</v>
      </c>
      <c r="N18" s="87">
        <v>10.912917999999999</v>
      </c>
      <c r="O18" s="88">
        <v>14.574900999999999</v>
      </c>
      <c r="P18" s="87">
        <v>11.673475353599999</v>
      </c>
      <c r="Q18" s="88">
        <v>15.566035999999999</v>
      </c>
      <c r="R18" s="87">
        <v>11.747557999999998</v>
      </c>
      <c r="S18" s="88">
        <v>15.659932999999999</v>
      </c>
      <c r="T18" s="87">
        <v>11.831021999999999</v>
      </c>
      <c r="U18" s="88">
        <v>15.764262999999998</v>
      </c>
      <c r="V18" s="87">
        <v>12.175310999999999</v>
      </c>
      <c r="W18" s="88">
        <v>16.202448999999998</v>
      </c>
      <c r="X18" s="87">
        <v>10.161741999999998</v>
      </c>
      <c r="Y18" s="88">
        <v>14.042817999999999</v>
      </c>
      <c r="Z18" s="83"/>
      <c r="AA18" s="95" t="s">
        <v>546</v>
      </c>
      <c r="AB18" s="96">
        <v>4.3299999999999998E-2</v>
      </c>
      <c r="AE18" s="85"/>
      <c r="AG18" s="1"/>
      <c r="AH18" s="1"/>
      <c r="AI18" s="106"/>
    </row>
    <row r="19" spans="1:35" ht="25.5" x14ac:dyDescent="0.2">
      <c r="A19" s="1"/>
      <c r="B19" s="48" t="s">
        <v>118</v>
      </c>
      <c r="C19" s="69">
        <v>521912060017904</v>
      </c>
      <c r="D19" s="20" t="s">
        <v>145</v>
      </c>
      <c r="E19" s="59" t="s">
        <v>168</v>
      </c>
      <c r="F19" s="67" t="s">
        <v>133</v>
      </c>
      <c r="G19" s="67" t="s">
        <v>120</v>
      </c>
      <c r="H19" s="50">
        <v>7897473205864</v>
      </c>
      <c r="I19" s="50" t="s">
        <v>122</v>
      </c>
      <c r="J19" s="63" t="s">
        <v>179</v>
      </c>
      <c r="K19" s="49" t="s">
        <v>10</v>
      </c>
      <c r="L19" s="87">
        <v>0</v>
      </c>
      <c r="M19" s="88">
        <v>0</v>
      </c>
      <c r="N19" s="87">
        <v>107.01128099999998</v>
      </c>
      <c r="O19" s="88">
        <v>142.94253299999997</v>
      </c>
      <c r="P19" s="87">
        <v>114.43487797679997</v>
      </c>
      <c r="Q19" s="88">
        <v>152.53045999999998</v>
      </c>
      <c r="R19" s="87">
        <v>115.232485</v>
      </c>
      <c r="S19" s="88">
        <v>153.56332699999999</v>
      </c>
      <c r="T19" s="87">
        <v>116.04625899999999</v>
      </c>
      <c r="U19" s="88">
        <v>154.60662699999997</v>
      </c>
      <c r="V19" s="87">
        <v>119.40568499999999</v>
      </c>
      <c r="W19" s="88">
        <v>158.93632199999999</v>
      </c>
      <c r="X19" s="87">
        <v>99.614283999999998</v>
      </c>
      <c r="Y19" s="88">
        <v>137.71559999999999</v>
      </c>
      <c r="Z19" s="83"/>
      <c r="AA19" s="95" t="s">
        <v>546</v>
      </c>
      <c r="AB19" s="96">
        <v>4.3299999999999998E-2</v>
      </c>
      <c r="AE19" s="85"/>
      <c r="AG19" s="1"/>
      <c r="AH19" s="1"/>
      <c r="AI19" s="106"/>
    </row>
    <row r="20" spans="1:35" ht="25.5" x14ac:dyDescent="0.2">
      <c r="A20" s="1"/>
      <c r="B20" s="48" t="s">
        <v>119</v>
      </c>
      <c r="C20" s="69">
        <v>521912060018004</v>
      </c>
      <c r="D20" s="20" t="s">
        <v>145</v>
      </c>
      <c r="E20" s="59" t="s">
        <v>168</v>
      </c>
      <c r="F20" s="67" t="s">
        <v>134</v>
      </c>
      <c r="G20" s="67" t="s">
        <v>121</v>
      </c>
      <c r="H20" s="50">
        <v>7897473205871</v>
      </c>
      <c r="I20" s="50" t="s">
        <v>123</v>
      </c>
      <c r="J20" s="63" t="s">
        <v>179</v>
      </c>
      <c r="K20" s="49" t="s">
        <v>10</v>
      </c>
      <c r="L20" s="87">
        <v>0</v>
      </c>
      <c r="M20" s="88">
        <v>0</v>
      </c>
      <c r="N20" s="87">
        <v>195.00320299999998</v>
      </c>
      <c r="O20" s="88">
        <v>260.48071099999999</v>
      </c>
      <c r="P20" s="87">
        <v>208.52625102659997</v>
      </c>
      <c r="Q20" s="88">
        <v>277.94555300000002</v>
      </c>
      <c r="R20" s="87">
        <v>209.97455799999997</v>
      </c>
      <c r="S20" s="88">
        <v>279.81305999999995</v>
      </c>
      <c r="T20" s="87">
        <v>211.45604399999999</v>
      </c>
      <c r="U20" s="88">
        <v>281.72229899999996</v>
      </c>
      <c r="V20" s="87">
        <v>217.58021499999998</v>
      </c>
      <c r="W20" s="88">
        <v>289.60964699999994</v>
      </c>
      <c r="X20" s="87">
        <v>181.52376699999999</v>
      </c>
      <c r="Y20" s="88">
        <v>250.94494899999998</v>
      </c>
      <c r="Z20" s="83"/>
      <c r="AA20" s="95" t="s">
        <v>546</v>
      </c>
      <c r="AB20" s="96">
        <v>4.3299999999999998E-2</v>
      </c>
      <c r="AE20" s="85"/>
      <c r="AG20" s="1"/>
      <c r="AH20" s="1"/>
      <c r="AI20" s="106"/>
    </row>
    <row r="21" spans="1:35" ht="37.5" customHeight="1" x14ac:dyDescent="0.2">
      <c r="A21" s="1"/>
      <c r="B21" s="48" t="s">
        <v>197</v>
      </c>
      <c r="C21" s="69">
        <v>521914110019205</v>
      </c>
      <c r="D21" s="20" t="s">
        <v>194</v>
      </c>
      <c r="E21" s="59" t="s">
        <v>199</v>
      </c>
      <c r="F21" s="67" t="s">
        <v>195</v>
      </c>
      <c r="G21" s="67" t="s">
        <v>195</v>
      </c>
      <c r="H21" s="50">
        <v>7897473206854</v>
      </c>
      <c r="I21" s="50" t="s">
        <v>200</v>
      </c>
      <c r="J21" s="63" t="s">
        <v>242</v>
      </c>
      <c r="K21" s="49" t="s">
        <v>10</v>
      </c>
      <c r="L21" s="87">
        <v>0</v>
      </c>
      <c r="M21" s="88">
        <v>0</v>
      </c>
      <c r="N21" s="87">
        <v>37.287541999999995</v>
      </c>
      <c r="O21" s="88">
        <v>49.807141999999999</v>
      </c>
      <c r="P21" s="87">
        <v>39.866879027099991</v>
      </c>
      <c r="Q21" s="88">
        <v>53.145701999999993</v>
      </c>
      <c r="R21" s="87">
        <v>40.146183999999991</v>
      </c>
      <c r="S21" s="88">
        <v>53.500423999999995</v>
      </c>
      <c r="T21" s="87">
        <v>40.427874999999993</v>
      </c>
      <c r="U21" s="88">
        <v>53.865578999999997</v>
      </c>
      <c r="V21" s="87">
        <v>41.596370999999991</v>
      </c>
      <c r="W21" s="88">
        <v>55.367930999999992</v>
      </c>
      <c r="X21" s="87">
        <v>34.710591000000001</v>
      </c>
      <c r="Y21" s="88">
        <v>47.981366999999999</v>
      </c>
      <c r="Z21" s="83"/>
      <c r="AA21" s="95" t="s">
        <v>546</v>
      </c>
      <c r="AB21" s="96">
        <v>4.3299999999999998E-2</v>
      </c>
      <c r="AE21" s="85"/>
      <c r="AG21" s="1"/>
      <c r="AH21" s="1"/>
      <c r="AI21" s="106"/>
    </row>
    <row r="22" spans="1:35" ht="38.25" customHeight="1" x14ac:dyDescent="0.2">
      <c r="A22" s="1"/>
      <c r="B22" s="48" t="s">
        <v>198</v>
      </c>
      <c r="C22" s="69">
        <v>521914110019305</v>
      </c>
      <c r="D22" s="20" t="s">
        <v>194</v>
      </c>
      <c r="E22" s="59" t="s">
        <v>199</v>
      </c>
      <c r="F22" s="67" t="s">
        <v>195</v>
      </c>
      <c r="G22" s="67" t="s">
        <v>196</v>
      </c>
      <c r="H22" s="50">
        <v>7897473206861</v>
      </c>
      <c r="I22" s="50" t="s">
        <v>201</v>
      </c>
      <c r="J22" s="63" t="s">
        <v>242</v>
      </c>
      <c r="K22" s="49" t="s">
        <v>10</v>
      </c>
      <c r="L22" s="87">
        <v>0</v>
      </c>
      <c r="M22" s="88">
        <v>0</v>
      </c>
      <c r="N22" s="87">
        <v>74.564650999999998</v>
      </c>
      <c r="O22" s="88">
        <v>99.603850999999992</v>
      </c>
      <c r="P22" s="87">
        <v>79.733758054199981</v>
      </c>
      <c r="Q22" s="88">
        <v>106.27053799999999</v>
      </c>
      <c r="R22" s="87">
        <v>80.292367999999982</v>
      </c>
      <c r="S22" s="88">
        <v>107.00084799999999</v>
      </c>
      <c r="T22" s="87">
        <v>80.855749999999986</v>
      </c>
      <c r="U22" s="88">
        <v>107.72072499999999</v>
      </c>
      <c r="V22" s="87">
        <v>83.192741999999981</v>
      </c>
      <c r="W22" s="88">
        <v>110.73586199999998</v>
      </c>
      <c r="X22" s="87">
        <v>69.410748999999996</v>
      </c>
      <c r="Y22" s="88">
        <v>95.952300999999991</v>
      </c>
      <c r="Z22" s="83"/>
      <c r="AA22" s="95" t="s">
        <v>546</v>
      </c>
      <c r="AB22" s="96">
        <v>4.3299999999999998E-2</v>
      </c>
      <c r="AE22" s="85"/>
      <c r="AG22" s="1"/>
      <c r="AH22" s="1"/>
      <c r="AI22" s="106"/>
    </row>
    <row r="23" spans="1:35" ht="25.5" x14ac:dyDescent="0.2">
      <c r="A23" s="1"/>
      <c r="B23" s="48" t="s">
        <v>202</v>
      </c>
      <c r="C23" s="69">
        <v>521913030018814</v>
      </c>
      <c r="D23" s="20" t="s">
        <v>146</v>
      </c>
      <c r="E23" s="59" t="s">
        <v>94</v>
      </c>
      <c r="F23" s="67" t="s">
        <v>136</v>
      </c>
      <c r="G23" s="67" t="s">
        <v>95</v>
      </c>
      <c r="H23" s="50">
        <v>7896226504957</v>
      </c>
      <c r="I23" s="50" t="s">
        <v>164</v>
      </c>
      <c r="J23" s="63" t="s">
        <v>180</v>
      </c>
      <c r="K23" s="49" t="s">
        <v>13</v>
      </c>
      <c r="L23" s="87">
        <v>0</v>
      </c>
      <c r="M23" s="88">
        <v>0</v>
      </c>
      <c r="N23" s="87">
        <v>131.10107799999997</v>
      </c>
      <c r="O23" s="88">
        <v>181.24207599999997</v>
      </c>
      <c r="P23" s="87">
        <v>138.99619858499997</v>
      </c>
      <c r="Q23" s="88">
        <v>192.15499399999999</v>
      </c>
      <c r="R23" s="87">
        <v>139.83349899999999</v>
      </c>
      <c r="S23" s="88">
        <v>193.31305699999996</v>
      </c>
      <c r="T23" s="87">
        <v>140.68900499999998</v>
      </c>
      <c r="U23" s="88">
        <v>194.49198599999997</v>
      </c>
      <c r="V23" s="87">
        <v>144.20492599999997</v>
      </c>
      <c r="W23" s="88">
        <v>199.35376399999998</v>
      </c>
      <c r="X23" s="87">
        <v>138.99885899999998</v>
      </c>
      <c r="Y23" s="88">
        <v>192.15499399999999</v>
      </c>
      <c r="Z23" s="83"/>
      <c r="AA23" s="95" t="s">
        <v>546</v>
      </c>
      <c r="AB23" s="96">
        <v>4.3299999999999998E-2</v>
      </c>
      <c r="AE23" s="85"/>
      <c r="AG23" s="1"/>
      <c r="AH23" s="1"/>
      <c r="AI23" s="106"/>
    </row>
    <row r="24" spans="1:35" ht="25.5" x14ac:dyDescent="0.2">
      <c r="A24" s="1"/>
      <c r="B24" s="48" t="s">
        <v>203</v>
      </c>
      <c r="C24" s="69">
        <v>521913030018914</v>
      </c>
      <c r="D24" s="20" t="s">
        <v>146</v>
      </c>
      <c r="E24" s="59" t="s">
        <v>94</v>
      </c>
      <c r="F24" s="67" t="s">
        <v>135</v>
      </c>
      <c r="G24" s="67" t="s">
        <v>96</v>
      </c>
      <c r="H24" s="50">
        <v>7896226500485</v>
      </c>
      <c r="I24" s="50" t="s">
        <v>165</v>
      </c>
      <c r="J24" s="63" t="s">
        <v>180</v>
      </c>
      <c r="K24" s="49" t="s">
        <v>13</v>
      </c>
      <c r="L24" s="87">
        <v>0</v>
      </c>
      <c r="M24" s="88">
        <v>0</v>
      </c>
      <c r="N24" s="87">
        <v>437.00707099999994</v>
      </c>
      <c r="O24" s="88">
        <v>604.13329799999985</v>
      </c>
      <c r="P24" s="87">
        <v>463.33131299969995</v>
      </c>
      <c r="Q24" s="88">
        <v>640.54446799999994</v>
      </c>
      <c r="R24" s="87">
        <v>466.14643999999998</v>
      </c>
      <c r="S24" s="88">
        <v>644.41511099999991</v>
      </c>
      <c r="T24" s="87">
        <v>468.98421599999995</v>
      </c>
      <c r="U24" s="88">
        <v>648.34835199999998</v>
      </c>
      <c r="V24" s="87">
        <v>480.71090799999996</v>
      </c>
      <c r="W24" s="88">
        <v>664.55080099999998</v>
      </c>
      <c r="X24" s="87">
        <v>463.33996299999995</v>
      </c>
      <c r="Y24" s="88">
        <v>640.54446799999994</v>
      </c>
      <c r="Z24" s="83"/>
      <c r="AA24" s="95" t="s">
        <v>546</v>
      </c>
      <c r="AB24" s="96">
        <v>4.3299999999999998E-2</v>
      </c>
      <c r="AE24" s="85"/>
      <c r="AG24" s="1"/>
      <c r="AH24" s="1"/>
      <c r="AI24" s="106"/>
    </row>
    <row r="25" spans="1:35" ht="25.5" x14ac:dyDescent="0.2">
      <c r="A25" s="1"/>
      <c r="B25" s="48" t="s">
        <v>204</v>
      </c>
      <c r="C25" s="69">
        <v>521913030018714</v>
      </c>
      <c r="D25" s="20" t="s">
        <v>146</v>
      </c>
      <c r="E25" s="59" t="s">
        <v>94</v>
      </c>
      <c r="F25" s="67" t="s">
        <v>137</v>
      </c>
      <c r="G25" s="67" t="s">
        <v>98</v>
      </c>
      <c r="H25" s="50">
        <v>7896226504964</v>
      </c>
      <c r="I25" s="50" t="s">
        <v>166</v>
      </c>
      <c r="J25" s="63" t="s">
        <v>180</v>
      </c>
      <c r="K25" s="49" t="s">
        <v>13</v>
      </c>
      <c r="L25" s="87">
        <v>0</v>
      </c>
      <c r="M25" s="88">
        <v>0</v>
      </c>
      <c r="N25" s="87">
        <v>317.97697399999993</v>
      </c>
      <c r="O25" s="88">
        <v>439.58402199999995</v>
      </c>
      <c r="P25" s="87">
        <v>337.12702510439988</v>
      </c>
      <c r="Q25" s="88">
        <v>466.06297599999999</v>
      </c>
      <c r="R25" s="87">
        <v>339.16639699999996</v>
      </c>
      <c r="S25" s="88">
        <v>468.87988599999994</v>
      </c>
      <c r="T25" s="87">
        <v>341.24256399999996</v>
      </c>
      <c r="U25" s="88">
        <v>471.73852799999997</v>
      </c>
      <c r="V25" s="87">
        <v>349.76632499999994</v>
      </c>
      <c r="W25" s="88">
        <v>483.52781799999991</v>
      </c>
      <c r="X25" s="87">
        <v>337.13196199999993</v>
      </c>
      <c r="Y25" s="88">
        <v>466.06297599999999</v>
      </c>
      <c r="Z25" s="83"/>
      <c r="AA25" s="95" t="s">
        <v>546</v>
      </c>
      <c r="AB25" s="96">
        <v>4.3299999999999998E-2</v>
      </c>
      <c r="AE25" s="85"/>
      <c r="AG25" s="1"/>
      <c r="AH25" s="1"/>
      <c r="AI25" s="106"/>
    </row>
    <row r="26" spans="1:35" ht="25.5" x14ac:dyDescent="0.2">
      <c r="A26" s="1"/>
      <c r="B26" s="48" t="s">
        <v>205</v>
      </c>
      <c r="C26" s="69">
        <v>521913030019014</v>
      </c>
      <c r="D26" s="20" t="s">
        <v>146</v>
      </c>
      <c r="E26" s="59" t="s">
        <v>94</v>
      </c>
      <c r="F26" s="67" t="s">
        <v>138</v>
      </c>
      <c r="G26" s="67" t="s">
        <v>97</v>
      </c>
      <c r="H26" s="50">
        <v>7897473206694</v>
      </c>
      <c r="I26" s="50" t="s">
        <v>167</v>
      </c>
      <c r="J26" s="63" t="s">
        <v>180</v>
      </c>
      <c r="K26" s="49" t="s">
        <v>13</v>
      </c>
      <c r="L26" s="87">
        <v>0</v>
      </c>
      <c r="M26" s="88">
        <v>0</v>
      </c>
      <c r="N26" s="87">
        <v>1059.961501</v>
      </c>
      <c r="O26" s="88">
        <v>1465.3357159999998</v>
      </c>
      <c r="P26" s="87">
        <v>1123.8135559463997</v>
      </c>
      <c r="Q26" s="88">
        <v>1553.5988959999997</v>
      </c>
      <c r="R26" s="87">
        <v>1130.6242099999999</v>
      </c>
      <c r="S26" s="88">
        <v>1563.0198949999999</v>
      </c>
      <c r="T26" s="87">
        <v>1137.5204229999999</v>
      </c>
      <c r="U26" s="88">
        <v>1572.5556569999999</v>
      </c>
      <c r="V26" s="87">
        <v>1165.9607809999998</v>
      </c>
      <c r="W26" s="88">
        <v>1611.8672009999998</v>
      </c>
      <c r="X26" s="87">
        <v>1123.811461</v>
      </c>
      <c r="Y26" s="88">
        <v>1553.5988959999997</v>
      </c>
      <c r="Z26" s="83"/>
      <c r="AA26" s="95" t="s">
        <v>546</v>
      </c>
      <c r="AB26" s="96">
        <v>4.3299999999999998E-2</v>
      </c>
      <c r="AE26" s="85"/>
      <c r="AG26" s="1"/>
      <c r="AH26" s="1"/>
      <c r="AI26" s="106"/>
    </row>
    <row r="27" spans="1:35" ht="25.5" x14ac:dyDescent="0.2">
      <c r="A27" s="1"/>
      <c r="B27" s="48" t="s">
        <v>25</v>
      </c>
      <c r="C27" s="69">
        <v>521905103119419</v>
      </c>
      <c r="D27" s="20" t="s">
        <v>147</v>
      </c>
      <c r="E27" s="59" t="s">
        <v>101</v>
      </c>
      <c r="F27" s="67" t="s">
        <v>71</v>
      </c>
      <c r="G27" s="67" t="s">
        <v>102</v>
      </c>
      <c r="H27" s="50">
        <v>7897473203846</v>
      </c>
      <c r="I27" s="50" t="s">
        <v>26</v>
      </c>
      <c r="J27" s="63" t="s">
        <v>179</v>
      </c>
      <c r="K27" s="49" t="s">
        <v>13</v>
      </c>
      <c r="L27" s="87">
        <v>0</v>
      </c>
      <c r="M27" s="88">
        <v>0</v>
      </c>
      <c r="N27" s="87">
        <v>36.359004999999996</v>
      </c>
      <c r="O27" s="88">
        <v>50.266193999999992</v>
      </c>
      <c r="P27" s="87">
        <v>38.546148864299987</v>
      </c>
      <c r="Q27" s="88">
        <v>53.291763999999993</v>
      </c>
      <c r="R27" s="87">
        <v>38.779460999999998</v>
      </c>
      <c r="S27" s="88">
        <v>53.615186999999992</v>
      </c>
      <c r="T27" s="87">
        <v>39.019419999999997</v>
      </c>
      <c r="U27" s="88">
        <v>53.938609999999997</v>
      </c>
      <c r="V27" s="87">
        <v>39.989688999999991</v>
      </c>
      <c r="W27" s="88">
        <v>55.284466999999999</v>
      </c>
      <c r="X27" s="87">
        <v>38.549934999999998</v>
      </c>
      <c r="Y27" s="88">
        <v>53.291763999999993</v>
      </c>
      <c r="Z27" s="83"/>
      <c r="AA27" s="95" t="s">
        <v>546</v>
      </c>
      <c r="AB27" s="96">
        <v>4.3299999999999998E-2</v>
      </c>
      <c r="AE27" s="85"/>
      <c r="AG27" s="1"/>
      <c r="AH27" s="1"/>
      <c r="AI27" s="106"/>
    </row>
    <row r="28" spans="1:35" ht="25.5" x14ac:dyDescent="0.2">
      <c r="A28" s="1"/>
      <c r="B28" s="48" t="s">
        <v>27</v>
      </c>
      <c r="C28" s="69">
        <v>521905106118413</v>
      </c>
      <c r="D28" s="20" t="s">
        <v>147</v>
      </c>
      <c r="E28" s="59" t="s">
        <v>101</v>
      </c>
      <c r="F28" s="67" t="s">
        <v>72</v>
      </c>
      <c r="G28" s="67" t="s">
        <v>103</v>
      </c>
      <c r="H28" s="50">
        <v>7897473203914</v>
      </c>
      <c r="I28" s="50" t="s">
        <v>28</v>
      </c>
      <c r="J28" s="63" t="s">
        <v>179</v>
      </c>
      <c r="K28" s="49" t="s">
        <v>13</v>
      </c>
      <c r="L28" s="87">
        <v>0</v>
      </c>
      <c r="M28" s="88">
        <v>0</v>
      </c>
      <c r="N28" s="87">
        <v>44.903631999999995</v>
      </c>
      <c r="O28" s="88">
        <v>62.076349999999991</v>
      </c>
      <c r="P28" s="87">
        <v>47.599541109299984</v>
      </c>
      <c r="Q28" s="88">
        <v>65.811363999999998</v>
      </c>
      <c r="R28" s="87">
        <v>47.897902999999992</v>
      </c>
      <c r="S28" s="88">
        <v>66.218250999999995</v>
      </c>
      <c r="T28" s="87">
        <v>48.190026999999994</v>
      </c>
      <c r="U28" s="88">
        <v>66.614705000000001</v>
      </c>
      <c r="V28" s="87">
        <v>49.389821999999995</v>
      </c>
      <c r="W28" s="88">
        <v>68.273551999999995</v>
      </c>
      <c r="X28" s="87">
        <v>47.605778999999998</v>
      </c>
      <c r="Y28" s="88">
        <v>65.811363999999998</v>
      </c>
      <c r="Z28" s="83"/>
      <c r="AA28" s="95" t="s">
        <v>546</v>
      </c>
      <c r="AB28" s="96">
        <v>4.3299999999999998E-2</v>
      </c>
      <c r="AE28" s="85"/>
      <c r="AG28" s="1"/>
      <c r="AH28" s="1"/>
      <c r="AI28" s="106"/>
    </row>
    <row r="29" spans="1:35" ht="25.5" x14ac:dyDescent="0.2">
      <c r="A29" s="1"/>
      <c r="B29" s="48" t="s">
        <v>29</v>
      </c>
      <c r="C29" s="69">
        <v>521905110115415</v>
      </c>
      <c r="D29" s="20" t="s">
        <v>147</v>
      </c>
      <c r="E29" s="59" t="s">
        <v>101</v>
      </c>
      <c r="F29" s="67" t="s">
        <v>73</v>
      </c>
      <c r="G29" s="67" t="s">
        <v>104</v>
      </c>
      <c r="H29" s="50">
        <v>7897473203983</v>
      </c>
      <c r="I29" s="50" t="s">
        <v>30</v>
      </c>
      <c r="J29" s="63" t="s">
        <v>179</v>
      </c>
      <c r="K29" s="49" t="s">
        <v>13</v>
      </c>
      <c r="L29" s="87">
        <v>0</v>
      </c>
      <c r="M29" s="88">
        <v>0</v>
      </c>
      <c r="N29" s="87">
        <v>52.384092999999993</v>
      </c>
      <c r="O29" s="88">
        <v>72.415452999999985</v>
      </c>
      <c r="P29" s="87">
        <v>55.534573135799995</v>
      </c>
      <c r="Q29" s="88">
        <v>76.77644699999999</v>
      </c>
      <c r="R29" s="87">
        <v>55.879147999999994</v>
      </c>
      <c r="S29" s="88">
        <v>77.245931999999996</v>
      </c>
      <c r="T29" s="87">
        <v>56.213003999999998</v>
      </c>
      <c r="U29" s="88">
        <v>77.715416999999988</v>
      </c>
      <c r="V29" s="87">
        <v>57.621458999999994</v>
      </c>
      <c r="W29" s="88">
        <v>79.655954999999992</v>
      </c>
      <c r="X29" s="87">
        <v>55.53485899999999</v>
      </c>
      <c r="Y29" s="88">
        <v>76.77644699999999</v>
      </c>
      <c r="Z29" s="83"/>
      <c r="AA29" s="95" t="s">
        <v>546</v>
      </c>
      <c r="AB29" s="96">
        <v>4.3299999999999998E-2</v>
      </c>
      <c r="AE29" s="85"/>
      <c r="AG29" s="1"/>
      <c r="AH29" s="1"/>
      <c r="AI29" s="106"/>
    </row>
    <row r="30" spans="1:35" ht="24" x14ac:dyDescent="0.2">
      <c r="A30" s="1"/>
      <c r="B30" s="48" t="s">
        <v>549</v>
      </c>
      <c r="C30" s="69" t="s">
        <v>259</v>
      </c>
      <c r="D30" s="20" t="s">
        <v>550</v>
      </c>
      <c r="E30" s="59" t="s">
        <v>105</v>
      </c>
      <c r="F30" s="67" t="s">
        <v>141</v>
      </c>
      <c r="G30" s="67" t="s">
        <v>528</v>
      </c>
      <c r="H30" s="50">
        <v>7896006216674</v>
      </c>
      <c r="I30" s="50" t="s">
        <v>259</v>
      </c>
      <c r="J30" s="109" t="s">
        <v>179</v>
      </c>
      <c r="K30" s="49" t="s">
        <v>13</v>
      </c>
      <c r="L30" s="110">
        <v>0</v>
      </c>
      <c r="M30" s="111">
        <v>0</v>
      </c>
      <c r="N30" s="87">
        <v>11.111144999999999</v>
      </c>
      <c r="O30" s="88">
        <v>15.357375999999999</v>
      </c>
      <c r="P30" s="87">
        <v>11.778856999999999</v>
      </c>
      <c r="Q30" s="88">
        <v>16.285912999999997</v>
      </c>
      <c r="R30" s="87">
        <v>11.851887999999999</v>
      </c>
      <c r="S30" s="88">
        <v>16.379809999999999</v>
      </c>
      <c r="T30" s="87">
        <v>11.924918999999999</v>
      </c>
      <c r="U30" s="88">
        <v>16.48414</v>
      </c>
      <c r="V30" s="87">
        <v>12.227475999999999</v>
      </c>
      <c r="W30" s="88">
        <v>16.901459999999997</v>
      </c>
      <c r="X30" s="87"/>
      <c r="Y30" s="88"/>
      <c r="Z30" s="83"/>
      <c r="AA30" s="95" t="s">
        <v>546</v>
      </c>
      <c r="AB30" s="96">
        <v>4.3299999999999998E-2</v>
      </c>
      <c r="AE30" s="85"/>
      <c r="AG30" s="1"/>
      <c r="AH30" s="1"/>
      <c r="AI30" s="106"/>
    </row>
    <row r="31" spans="1:35" ht="25.5" x14ac:dyDescent="0.2">
      <c r="A31" s="1"/>
      <c r="B31" s="48" t="s">
        <v>551</v>
      </c>
      <c r="C31" s="69">
        <v>521917030019706</v>
      </c>
      <c r="D31" s="20" t="s">
        <v>249</v>
      </c>
      <c r="E31" s="59" t="s">
        <v>81</v>
      </c>
      <c r="F31" s="67" t="s">
        <v>82</v>
      </c>
      <c r="G31" s="67" t="s">
        <v>250</v>
      </c>
      <c r="H31" s="50">
        <v>7897473207271</v>
      </c>
      <c r="I31" s="50" t="s">
        <v>251</v>
      </c>
      <c r="J31" s="63" t="s">
        <v>189</v>
      </c>
      <c r="K31" s="49" t="s">
        <v>13</v>
      </c>
      <c r="L31" s="87">
        <v>0</v>
      </c>
      <c r="M31" s="88">
        <v>0</v>
      </c>
      <c r="N31" s="87">
        <v>1299.4823149999997</v>
      </c>
      <c r="O31" s="88">
        <v>1796.4582699999999</v>
      </c>
      <c r="P31" s="87">
        <v>1377.7558828937997</v>
      </c>
      <c r="Q31" s="88">
        <v>1904.6693459999997</v>
      </c>
      <c r="R31" s="87">
        <v>1386.1075139999998</v>
      </c>
      <c r="S31" s="88">
        <v>1916.2082439999999</v>
      </c>
      <c r="T31" s="87">
        <v>1394.568677</v>
      </c>
      <c r="U31" s="88">
        <v>1927.9036369999999</v>
      </c>
      <c r="V31" s="87">
        <v>1429.4253299999998</v>
      </c>
      <c r="W31" s="88">
        <v>1976.0936639999998</v>
      </c>
      <c r="X31" s="87">
        <v>1377.7611139999997</v>
      </c>
      <c r="Y31" s="88">
        <v>1904.6693459999997</v>
      </c>
      <c r="Z31" s="83"/>
      <c r="AA31" s="95" t="s">
        <v>546</v>
      </c>
      <c r="AB31" s="96">
        <v>4.3299999999999998E-2</v>
      </c>
      <c r="AE31" s="85"/>
      <c r="AG31" s="1"/>
      <c r="AH31" s="1"/>
      <c r="AI31" s="106"/>
    </row>
    <row r="32" spans="1:35" ht="24.75" x14ac:dyDescent="0.2">
      <c r="A32" s="1"/>
      <c r="B32" s="48" t="s">
        <v>269</v>
      </c>
      <c r="C32" s="69">
        <v>521917070020004</v>
      </c>
      <c r="D32" s="20" t="s">
        <v>275</v>
      </c>
      <c r="E32" s="59"/>
      <c r="F32" s="67"/>
      <c r="G32" s="67" t="s">
        <v>271</v>
      </c>
      <c r="H32" s="50" t="s">
        <v>273</v>
      </c>
      <c r="I32" s="50" t="s">
        <v>277</v>
      </c>
      <c r="J32" s="63"/>
      <c r="K32" s="49" t="s">
        <v>10</v>
      </c>
      <c r="L32" s="87"/>
      <c r="M32" s="88"/>
      <c r="N32" s="87">
        <v>26.729346</v>
      </c>
      <c r="O32" s="88">
        <v>35.701725999999994</v>
      </c>
      <c r="P32" s="87">
        <v>28.575986999999998</v>
      </c>
      <c r="Q32" s="88">
        <v>38.090882999999991</v>
      </c>
      <c r="R32" s="87">
        <v>28.774213999999997</v>
      </c>
      <c r="S32" s="88">
        <v>38.341274999999996</v>
      </c>
      <c r="T32" s="87">
        <v>28.982873999999999</v>
      </c>
      <c r="U32" s="88">
        <v>38.612532999999992</v>
      </c>
      <c r="V32" s="87">
        <v>29.817513999999996</v>
      </c>
      <c r="W32" s="88">
        <v>39.687131999999998</v>
      </c>
      <c r="X32" s="87">
        <v>24.882704999999998</v>
      </c>
      <c r="Y32" s="88">
        <v>34.397600999999995</v>
      </c>
      <c r="Z32" s="83"/>
      <c r="AA32" s="95" t="s">
        <v>546</v>
      </c>
      <c r="AB32" s="96">
        <v>4.3299999999999998E-2</v>
      </c>
      <c r="AE32" s="85"/>
      <c r="AG32" s="1"/>
      <c r="AH32" s="1"/>
      <c r="AI32" s="106"/>
    </row>
    <row r="33" spans="1:35" ht="24.75" x14ac:dyDescent="0.2">
      <c r="A33" s="1"/>
      <c r="B33" s="48" t="s">
        <v>270</v>
      </c>
      <c r="C33" s="69">
        <v>521917070020104</v>
      </c>
      <c r="D33" s="20" t="s">
        <v>276</v>
      </c>
      <c r="E33" s="59"/>
      <c r="F33" s="67"/>
      <c r="G33" s="67" t="s">
        <v>272</v>
      </c>
      <c r="H33" s="50" t="s">
        <v>274</v>
      </c>
      <c r="I33" s="50" t="s">
        <v>278</v>
      </c>
      <c r="J33" s="63"/>
      <c r="K33" s="49" t="s">
        <v>10</v>
      </c>
      <c r="L33" s="87"/>
      <c r="M33" s="88"/>
      <c r="N33" s="87">
        <v>80.188037999999992</v>
      </c>
      <c r="O33" s="88">
        <v>107.11561099999999</v>
      </c>
      <c r="P33" s="87">
        <v>85.748826999999991</v>
      </c>
      <c r="Q33" s="88">
        <v>114.29351499999999</v>
      </c>
      <c r="R33" s="87">
        <v>86.343508</v>
      </c>
      <c r="S33" s="88">
        <v>115.065557</v>
      </c>
      <c r="T33" s="87">
        <v>86.948622</v>
      </c>
      <c r="U33" s="88">
        <v>115.84803199999999</v>
      </c>
      <c r="V33" s="87">
        <v>89.462974999999986</v>
      </c>
      <c r="W33" s="88">
        <v>119.08226199999999</v>
      </c>
      <c r="X33" s="87">
        <v>74.637681999999998</v>
      </c>
      <c r="Y33" s="88">
        <v>103.18236999999999</v>
      </c>
      <c r="Z33" s="83"/>
      <c r="AA33" s="95" t="s">
        <v>546</v>
      </c>
      <c r="AB33" s="96">
        <v>4.3299999999999998E-2</v>
      </c>
      <c r="AE33" s="85"/>
      <c r="AG33" s="1"/>
      <c r="AH33" s="1"/>
      <c r="AI33" s="106"/>
    </row>
    <row r="34" spans="1:35" ht="25.5" x14ac:dyDescent="0.2">
      <c r="A34" s="1"/>
      <c r="B34" s="48" t="s">
        <v>252</v>
      </c>
      <c r="C34" s="69">
        <v>521916050019506</v>
      </c>
      <c r="D34" s="20" t="s">
        <v>248</v>
      </c>
      <c r="E34" s="59" t="s">
        <v>81</v>
      </c>
      <c r="F34" s="67" t="s">
        <v>83</v>
      </c>
      <c r="G34" s="67" t="s">
        <v>247</v>
      </c>
      <c r="H34" s="50">
        <v>7897473207264</v>
      </c>
      <c r="I34" s="50" t="s">
        <v>253</v>
      </c>
      <c r="J34" s="63" t="s">
        <v>189</v>
      </c>
      <c r="K34" s="49" t="s">
        <v>13</v>
      </c>
      <c r="L34" s="87">
        <v>0</v>
      </c>
      <c r="M34" s="88">
        <v>0</v>
      </c>
      <c r="N34" s="87">
        <v>2341.7285819999997</v>
      </c>
      <c r="O34" s="88">
        <v>3237.2973019999999</v>
      </c>
      <c r="P34" s="87">
        <v>2482.8022892687995</v>
      </c>
      <c r="Q34" s="88">
        <v>3432.3318039999999</v>
      </c>
      <c r="R34" s="87">
        <v>2497.8479939999997</v>
      </c>
      <c r="S34" s="88">
        <v>3453.1247729999995</v>
      </c>
      <c r="T34" s="87">
        <v>2513.0801740000002</v>
      </c>
      <c r="U34" s="88">
        <v>3474.1889999999999</v>
      </c>
      <c r="V34" s="87">
        <v>2575.9076999999997</v>
      </c>
      <c r="W34" s="88">
        <v>3561.0437249999995</v>
      </c>
      <c r="X34" s="87">
        <v>2482.8036080000002</v>
      </c>
      <c r="Y34" s="88">
        <v>3432.3318039999999</v>
      </c>
      <c r="Z34" s="83"/>
      <c r="AA34" s="95" t="s">
        <v>546</v>
      </c>
      <c r="AB34" s="96">
        <v>4.3299999999999998E-2</v>
      </c>
      <c r="AE34" s="85"/>
      <c r="AG34" s="1"/>
      <c r="AH34" s="1"/>
      <c r="AI34" s="106"/>
    </row>
    <row r="35" spans="1:35" x14ac:dyDescent="0.2">
      <c r="N35" s="84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</row>
    <row r="36" spans="1:35" x14ac:dyDescent="0.2">
      <c r="A36" s="1"/>
      <c r="B36" s="19" t="s">
        <v>556</v>
      </c>
      <c r="C36" s="112" t="s">
        <v>186</v>
      </c>
      <c r="D36" s="51" t="s">
        <v>547</v>
      </c>
      <c r="E36" s="60"/>
      <c r="F36" s="26"/>
      <c r="G36" s="26" t="s">
        <v>186</v>
      </c>
      <c r="H36" s="52" t="s">
        <v>557</v>
      </c>
      <c r="I36" s="52">
        <v>80874820002</v>
      </c>
      <c r="J36" s="28"/>
      <c r="K36" s="27" t="s">
        <v>186</v>
      </c>
      <c r="L36" s="56"/>
      <c r="M36" s="89"/>
      <c r="N36" s="56">
        <v>177.78875299999999</v>
      </c>
      <c r="O36" s="89" t="s">
        <v>237</v>
      </c>
      <c r="P36" s="56">
        <v>177.78875299999999</v>
      </c>
      <c r="Q36" s="89" t="s">
        <v>237</v>
      </c>
      <c r="R36" s="56">
        <v>177.78875299999999</v>
      </c>
      <c r="S36" s="89" t="s">
        <v>237</v>
      </c>
      <c r="T36" s="56">
        <v>208.13834999999997</v>
      </c>
      <c r="U36" s="89" t="s">
        <v>237</v>
      </c>
      <c r="V36" s="56">
        <v>177.78875299999999</v>
      </c>
      <c r="W36" s="89" t="s">
        <v>237</v>
      </c>
      <c r="X36" s="56">
        <v>177.78875299999999</v>
      </c>
      <c r="Y36" s="89" t="s">
        <v>237</v>
      </c>
      <c r="Z36" s="83"/>
      <c r="AA36" s="115" t="s">
        <v>546</v>
      </c>
      <c r="AB36" s="116">
        <v>4.3299999999999998E-2</v>
      </c>
      <c r="AE36" s="85"/>
      <c r="AG36" s="1"/>
      <c r="AH36" s="1"/>
      <c r="AI36" s="106"/>
    </row>
    <row r="37" spans="1:35" hidden="1" x14ac:dyDescent="0.2">
      <c r="A37" s="1"/>
      <c r="B37" s="19"/>
      <c r="C37" s="112"/>
      <c r="D37" s="51"/>
      <c r="E37" s="60"/>
      <c r="F37" s="26"/>
      <c r="G37" s="26"/>
      <c r="H37" s="52"/>
      <c r="I37" s="52"/>
      <c r="J37" s="28"/>
      <c r="K37" s="27"/>
      <c r="L37" s="56"/>
      <c r="M37" s="89"/>
      <c r="N37" s="56"/>
      <c r="O37" s="89"/>
      <c r="P37" s="56"/>
      <c r="Q37" s="89"/>
      <c r="R37" s="56"/>
      <c r="S37" s="89"/>
      <c r="T37" s="56"/>
      <c r="U37" s="89"/>
      <c r="V37" s="56"/>
      <c r="W37" s="89"/>
      <c r="X37" s="56"/>
      <c r="Y37" s="89"/>
      <c r="AA37" s="113"/>
      <c r="AB37" s="114"/>
      <c r="AE37" s="85"/>
      <c r="AG37" s="1"/>
      <c r="AH37" s="1"/>
      <c r="AI37" s="106"/>
    </row>
    <row r="38" spans="1:35" hidden="1" x14ac:dyDescent="0.2">
      <c r="A38" s="1"/>
      <c r="B38" s="19"/>
      <c r="C38" s="112"/>
      <c r="D38" s="51"/>
      <c r="E38" s="60"/>
      <c r="F38" s="26"/>
      <c r="G38" s="26"/>
      <c r="H38" s="52"/>
      <c r="I38" s="52"/>
      <c r="J38" s="28"/>
      <c r="K38" s="27"/>
      <c r="L38" s="56"/>
      <c r="M38" s="89"/>
      <c r="N38" s="56"/>
      <c r="O38" s="89"/>
      <c r="P38" s="56"/>
      <c r="Q38" s="89"/>
      <c r="R38" s="56"/>
      <c r="S38" s="89"/>
      <c r="T38" s="56"/>
      <c r="U38" s="89"/>
      <c r="V38" s="56"/>
      <c r="W38" s="89"/>
      <c r="X38" s="56"/>
      <c r="Y38" s="89"/>
      <c r="AA38" s="113"/>
      <c r="AB38" s="114"/>
      <c r="AE38" s="85"/>
      <c r="AG38" s="1"/>
      <c r="AH38" s="1"/>
      <c r="AI38" s="106"/>
    </row>
    <row r="39" spans="1:35" hidden="1" x14ac:dyDescent="0.2"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35" hidden="1" x14ac:dyDescent="0.2"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35" hidden="1" x14ac:dyDescent="0.2">
      <c r="D41" s="108" t="s">
        <v>548</v>
      </c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35" x14ac:dyDescent="0.2"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1:35" x14ac:dyDescent="0.2"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35" ht="25.5" x14ac:dyDescent="0.2">
      <c r="A44" s="1"/>
      <c r="B44" s="19" t="s">
        <v>553</v>
      </c>
      <c r="C44" s="112">
        <v>521919010020504</v>
      </c>
      <c r="D44" s="51" t="s">
        <v>554</v>
      </c>
      <c r="E44" s="60"/>
      <c r="F44" s="26"/>
      <c r="G44" s="26" t="s">
        <v>555</v>
      </c>
      <c r="H44" s="52">
        <v>7897473205963</v>
      </c>
      <c r="I44" s="52">
        <v>1101302750010</v>
      </c>
      <c r="J44" s="28"/>
      <c r="K44" s="27" t="s">
        <v>10</v>
      </c>
      <c r="L44" s="56"/>
      <c r="M44" s="89"/>
      <c r="N44" s="56">
        <v>49.89</v>
      </c>
      <c r="O44" s="89">
        <v>68.97</v>
      </c>
      <c r="P44" s="56">
        <v>52.9</v>
      </c>
      <c r="Q44" s="89">
        <v>73.13</v>
      </c>
      <c r="R44" s="56">
        <v>53.22</v>
      </c>
      <c r="S44" s="89">
        <v>73.569999999999993</v>
      </c>
      <c r="T44" s="56">
        <v>53.54</v>
      </c>
      <c r="U44" s="89">
        <v>74.02</v>
      </c>
      <c r="V44" s="56">
        <v>54.88</v>
      </c>
      <c r="W44" s="89">
        <v>75.87</v>
      </c>
      <c r="X44" s="56">
        <v>52.9</v>
      </c>
      <c r="Y44" s="89">
        <v>73.13</v>
      </c>
      <c r="Z44" s="83"/>
      <c r="AA44" s="113" t="s">
        <v>546</v>
      </c>
      <c r="AB44" s="114">
        <v>4.3299999999999998E-2</v>
      </c>
      <c r="AE44" s="85"/>
      <c r="AG44" s="1"/>
      <c r="AH44" s="1"/>
      <c r="AI44" s="106"/>
    </row>
    <row r="45" spans="1:35" x14ac:dyDescent="0.2"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35" x14ac:dyDescent="0.2"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1:35" x14ac:dyDescent="0.2"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</row>
    <row r="48" spans="1:35" x14ac:dyDescent="0.2"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14:25" x14ac:dyDescent="0.2"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14:25" x14ac:dyDescent="0.2"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14:25" x14ac:dyDescent="0.2"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</sheetData>
  <sheetProtection formatColumns="0" autoFilter="0"/>
  <protectedRanges>
    <protectedRange sqref="D13:E14 D15:D17" name="Intervalo1_1_3_1_1"/>
    <protectedRange sqref="F13:H14" name="Intervalo1_3_1_1_1"/>
  </protectedRanges>
  <autoFilter ref="B3:Y34" xr:uid="{00000000-0009-0000-0000-000000000000}"/>
  <phoneticPr fontId="6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48" fitToHeight="2" orientation="landscape" r:id="rId1"/>
  <headerFooter alignWithMargins="0"/>
  <ignoredErrors>
    <ignoredError sqref="H32:H33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A1:AH20"/>
  <sheetViews>
    <sheetView showGridLines="0" zoomScale="90" zoomScaleNormal="90" zoomScaleSheetLayoutView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H4" sqref="H4:H17"/>
    </sheetView>
  </sheetViews>
  <sheetFormatPr defaultRowHeight="12.75" outlineLevelCol="1" x14ac:dyDescent="0.2"/>
  <cols>
    <col min="1" max="1" width="1.5703125" style="1" customWidth="1"/>
    <col min="2" max="2" width="19.85546875" style="1" bestFit="1" customWidth="1"/>
    <col min="3" max="3" width="16.5703125" style="1" customWidth="1" outlineLevel="1"/>
    <col min="4" max="4" width="36.140625" style="1" bestFit="1" customWidth="1"/>
    <col min="5" max="5" width="23" style="1" hidden="1" customWidth="1" outlineLevel="1"/>
    <col min="6" max="6" width="39.140625" style="1" hidden="1" customWidth="1" outlineLevel="1"/>
    <col min="7" max="7" width="33.42578125" style="1" bestFit="1" customWidth="1" collapsed="1"/>
    <col min="8" max="8" width="14.5703125" style="1" customWidth="1"/>
    <col min="9" max="9" width="16.140625" style="1" customWidth="1"/>
    <col min="10" max="10" width="7.28515625" style="1" customWidth="1" outlineLevel="1"/>
    <col min="11" max="11" width="5" style="1" bestFit="1" customWidth="1"/>
    <col min="12" max="21" width="10" style="1" customWidth="1"/>
    <col min="22" max="23" width="10" style="1" hidden="1" customWidth="1"/>
    <col min="24" max="27" width="10" style="1" customWidth="1"/>
    <col min="28" max="16384" width="9.140625" style="1"/>
  </cols>
  <sheetData>
    <row r="1" spans="1:34" ht="4.5" customHeight="1" thickBot="1" x14ac:dyDescent="0.25">
      <c r="B1" s="2"/>
      <c r="C1" s="2"/>
      <c r="D1" s="3"/>
      <c r="E1" s="4"/>
      <c r="F1" s="5"/>
    </row>
    <row r="2" spans="1:34" ht="51.75" thickTop="1" thickBot="1" x14ac:dyDescent="0.25">
      <c r="A2" s="6"/>
      <c r="B2" s="7"/>
      <c r="C2" s="7"/>
      <c r="D2" s="8" t="s">
        <v>170</v>
      </c>
      <c r="E2" s="9"/>
      <c r="F2" s="8"/>
      <c r="G2" s="10" t="s">
        <v>552</v>
      </c>
      <c r="H2" s="9"/>
      <c r="I2" s="9"/>
      <c r="J2" s="9"/>
      <c r="K2" s="9"/>
      <c r="L2" s="11"/>
      <c r="M2" s="9"/>
      <c r="N2" s="11"/>
      <c r="O2" s="9"/>
      <c r="P2" s="11"/>
      <c r="Q2" s="9"/>
      <c r="R2" s="11"/>
      <c r="S2" s="9"/>
      <c r="T2" s="11"/>
      <c r="U2" s="9"/>
      <c r="V2" s="8"/>
      <c r="W2" s="11"/>
      <c r="X2" s="11"/>
      <c r="Y2" s="11"/>
      <c r="Z2" s="11"/>
      <c r="AA2" s="11"/>
    </row>
    <row r="3" spans="1:34" s="6" customFormat="1" ht="14.25" thickTop="1" thickBot="1" x14ac:dyDescent="0.25">
      <c r="B3" s="12" t="s">
        <v>0</v>
      </c>
      <c r="C3" s="12" t="s">
        <v>130</v>
      </c>
      <c r="D3" s="13" t="s">
        <v>1</v>
      </c>
      <c r="E3" s="13" t="s">
        <v>48</v>
      </c>
      <c r="F3" s="12" t="s">
        <v>60</v>
      </c>
      <c r="G3" s="12" t="s">
        <v>2</v>
      </c>
      <c r="H3" s="12" t="s">
        <v>46</v>
      </c>
      <c r="I3" s="14" t="s">
        <v>3</v>
      </c>
      <c r="J3" s="61" t="s">
        <v>178</v>
      </c>
      <c r="K3" s="14" t="s">
        <v>4</v>
      </c>
      <c r="L3" s="15" t="s">
        <v>116</v>
      </c>
      <c r="M3" s="16" t="s">
        <v>117</v>
      </c>
      <c r="N3" s="15" t="s">
        <v>54</v>
      </c>
      <c r="O3" s="16" t="s">
        <v>5</v>
      </c>
      <c r="P3" s="15" t="s">
        <v>53</v>
      </c>
      <c r="Q3" s="16" t="s">
        <v>6</v>
      </c>
      <c r="R3" s="15" t="s">
        <v>238</v>
      </c>
      <c r="S3" s="16" t="s">
        <v>239</v>
      </c>
      <c r="T3" s="15" t="s">
        <v>52</v>
      </c>
      <c r="U3" s="16" t="s">
        <v>7</v>
      </c>
      <c r="V3" s="15" t="s">
        <v>51</v>
      </c>
      <c r="W3" s="16" t="s">
        <v>8</v>
      </c>
      <c r="X3" s="15" t="s">
        <v>240</v>
      </c>
      <c r="Y3" s="16" t="s">
        <v>241</v>
      </c>
      <c r="Z3" s="15" t="s">
        <v>50</v>
      </c>
      <c r="AA3" s="16" t="s">
        <v>49</v>
      </c>
      <c r="AC3" s="94" t="s">
        <v>255</v>
      </c>
      <c r="AD3" s="94" t="s">
        <v>254</v>
      </c>
    </row>
    <row r="4" spans="1:34" ht="26.25" thickTop="1" x14ac:dyDescent="0.25">
      <c r="A4" s="18"/>
      <c r="B4" s="19" t="s">
        <v>31</v>
      </c>
      <c r="C4" s="62">
        <v>521903501151111</v>
      </c>
      <c r="D4" s="20" t="s">
        <v>152</v>
      </c>
      <c r="E4" s="21" t="s">
        <v>63</v>
      </c>
      <c r="F4" s="22" t="s">
        <v>61</v>
      </c>
      <c r="G4" s="53" t="s">
        <v>88</v>
      </c>
      <c r="H4" s="17">
        <v>7897473202047</v>
      </c>
      <c r="I4" s="24" t="s">
        <v>32</v>
      </c>
      <c r="J4" s="24" t="s">
        <v>189</v>
      </c>
      <c r="K4" s="23" t="s">
        <v>13</v>
      </c>
      <c r="L4" s="56">
        <v>27.378310232855998</v>
      </c>
      <c r="M4" s="89">
        <v>0</v>
      </c>
      <c r="N4" s="56">
        <v>31.111205999999996</v>
      </c>
      <c r="O4" s="89">
        <v>0</v>
      </c>
      <c r="P4" s="56">
        <v>32.986300920899993</v>
      </c>
      <c r="Q4" s="90">
        <v>0</v>
      </c>
      <c r="R4" s="56">
        <v>33.188670865199995</v>
      </c>
      <c r="S4" s="90">
        <v>0</v>
      </c>
      <c r="T4" s="56">
        <v>33.396032999999996</v>
      </c>
      <c r="U4" s="90">
        <v>0</v>
      </c>
      <c r="V4" s="56">
        <v>31.308749999999996</v>
      </c>
      <c r="W4" s="90">
        <v>0</v>
      </c>
      <c r="X4" s="56">
        <v>34.230672999999996</v>
      </c>
      <c r="Y4" s="90">
        <v>0</v>
      </c>
      <c r="Z4" s="56">
        <v>32.989145999999998</v>
      </c>
      <c r="AA4" s="89">
        <v>0</v>
      </c>
      <c r="AB4" s="25"/>
      <c r="AC4" s="95" t="s">
        <v>546</v>
      </c>
      <c r="AD4" s="96">
        <v>4.3299999999999998E-2</v>
      </c>
      <c r="AE4" s="25"/>
      <c r="AF4" s="107">
        <v>1.0432999999999999</v>
      </c>
      <c r="AG4" s="25"/>
      <c r="AH4" s="25"/>
    </row>
    <row r="5" spans="1:34" ht="25.5" x14ac:dyDescent="0.25">
      <c r="A5" s="18"/>
      <c r="B5" s="19" t="s">
        <v>33</v>
      </c>
      <c r="C5" s="62">
        <v>521903502156117</v>
      </c>
      <c r="D5" s="20" t="s">
        <v>153</v>
      </c>
      <c r="E5" s="21" t="s">
        <v>63</v>
      </c>
      <c r="F5" s="22" t="s">
        <v>62</v>
      </c>
      <c r="G5" s="53" t="s">
        <v>89</v>
      </c>
      <c r="H5" s="17">
        <v>7897473202054</v>
      </c>
      <c r="I5" s="24" t="s">
        <v>34</v>
      </c>
      <c r="J5" s="24" t="s">
        <v>189</v>
      </c>
      <c r="K5" s="23" t="s">
        <v>13</v>
      </c>
      <c r="L5" s="56">
        <v>113.82478584998397</v>
      </c>
      <c r="M5" s="89">
        <v>0</v>
      </c>
      <c r="N5" s="56">
        <v>129.34833399999999</v>
      </c>
      <c r="O5" s="89">
        <v>0</v>
      </c>
      <c r="P5" s="56">
        <v>137.14291593719997</v>
      </c>
      <c r="Q5" s="90">
        <v>0</v>
      </c>
      <c r="R5" s="56">
        <v>137.97369781379996</v>
      </c>
      <c r="S5" s="90">
        <v>0</v>
      </c>
      <c r="T5" s="56">
        <v>138.81106499999999</v>
      </c>
      <c r="U5" s="90">
        <v>0</v>
      </c>
      <c r="V5" s="56">
        <v>130.16999999999999</v>
      </c>
      <c r="W5" s="90">
        <v>0</v>
      </c>
      <c r="X5" s="56">
        <v>142.28525399999998</v>
      </c>
      <c r="Y5" s="90">
        <v>0</v>
      </c>
      <c r="Z5" s="56">
        <v>137.14178499999997</v>
      </c>
      <c r="AA5" s="89">
        <v>0</v>
      </c>
      <c r="AB5" s="25"/>
      <c r="AC5" s="95" t="s">
        <v>546</v>
      </c>
      <c r="AD5" s="96">
        <v>4.3299999999999998E-2</v>
      </c>
      <c r="AE5" s="25"/>
      <c r="AF5" s="25"/>
      <c r="AG5" s="25"/>
      <c r="AH5" s="25"/>
    </row>
    <row r="6" spans="1:34" ht="25.5" x14ac:dyDescent="0.25">
      <c r="A6" s="18"/>
      <c r="B6" s="19" t="s">
        <v>39</v>
      </c>
      <c r="C6" s="62">
        <v>521904101155118</v>
      </c>
      <c r="D6" s="20" t="s">
        <v>154</v>
      </c>
      <c r="E6" s="21" t="s">
        <v>106</v>
      </c>
      <c r="F6" s="22" t="s">
        <v>66</v>
      </c>
      <c r="G6" s="53" t="s">
        <v>90</v>
      </c>
      <c r="H6" s="17">
        <v>7897473202085</v>
      </c>
      <c r="I6" s="24" t="s">
        <v>40</v>
      </c>
      <c r="J6" s="24" t="s">
        <v>189</v>
      </c>
      <c r="K6" s="23" t="s">
        <v>13</v>
      </c>
      <c r="L6" s="56">
        <v>558.34421587111194</v>
      </c>
      <c r="M6" s="89">
        <v>0</v>
      </c>
      <c r="N6" s="56">
        <v>634.47246199999995</v>
      </c>
      <c r="O6" s="89">
        <v>0</v>
      </c>
      <c r="P6" s="56">
        <v>672.7012984723998</v>
      </c>
      <c r="Q6" s="90">
        <v>0</v>
      </c>
      <c r="R6" s="56">
        <v>676.77445330549983</v>
      </c>
      <c r="S6" s="90">
        <v>0</v>
      </c>
      <c r="T6" s="56">
        <v>680.8993119999999</v>
      </c>
      <c r="U6" s="90">
        <v>0</v>
      </c>
      <c r="V6" s="56">
        <v>625.66</v>
      </c>
      <c r="W6" s="90">
        <v>0</v>
      </c>
      <c r="X6" s="56">
        <v>697.92596800000001</v>
      </c>
      <c r="Y6" s="90">
        <v>0</v>
      </c>
      <c r="Z6" s="56">
        <v>672.69897399999991</v>
      </c>
      <c r="AA6" s="89">
        <v>0</v>
      </c>
      <c r="AB6" s="25"/>
      <c r="AC6" s="95" t="s">
        <v>546</v>
      </c>
      <c r="AD6" s="96">
        <v>4.3299999999999998E-2</v>
      </c>
      <c r="AE6" s="25"/>
      <c r="AF6" s="25"/>
      <c r="AG6" s="25"/>
      <c r="AH6" s="25"/>
    </row>
    <row r="7" spans="1:34" ht="25.5" x14ac:dyDescent="0.25">
      <c r="A7" s="18"/>
      <c r="B7" s="19" t="s">
        <v>41</v>
      </c>
      <c r="C7" s="62">
        <v>521904102151116</v>
      </c>
      <c r="D7" s="20" t="s">
        <v>155</v>
      </c>
      <c r="E7" s="21" t="s">
        <v>106</v>
      </c>
      <c r="F7" s="22" t="s">
        <v>67</v>
      </c>
      <c r="G7" s="53" t="s">
        <v>91</v>
      </c>
      <c r="H7" s="17">
        <v>7897473202092</v>
      </c>
      <c r="I7" s="24" t="s">
        <v>42</v>
      </c>
      <c r="J7" s="24" t="s">
        <v>189</v>
      </c>
      <c r="K7" s="23" t="s">
        <v>13</v>
      </c>
      <c r="L7" s="56">
        <v>2013.4504496540719</v>
      </c>
      <c r="M7" s="89">
        <v>0</v>
      </c>
      <c r="N7" s="56">
        <v>2288.0090649999997</v>
      </c>
      <c r="O7" s="89">
        <v>0</v>
      </c>
      <c r="P7" s="56">
        <v>2425.8363158360999</v>
      </c>
      <c r="Q7" s="90">
        <v>0</v>
      </c>
      <c r="R7" s="56">
        <v>2440.5360215985997</v>
      </c>
      <c r="S7" s="90">
        <v>0</v>
      </c>
      <c r="T7" s="56">
        <v>2455.4274159999995</v>
      </c>
      <c r="U7" s="90">
        <v>0</v>
      </c>
      <c r="V7" s="56">
        <v>2256.23</v>
      </c>
      <c r="W7" s="90">
        <v>0</v>
      </c>
      <c r="X7" s="56">
        <v>2516.815188</v>
      </c>
      <c r="Y7" s="90">
        <v>0</v>
      </c>
      <c r="Z7" s="56">
        <v>2425.8498609999997</v>
      </c>
      <c r="AA7" s="89">
        <v>0</v>
      </c>
      <c r="AB7" s="25"/>
      <c r="AC7" s="95" t="s">
        <v>546</v>
      </c>
      <c r="AD7" s="96">
        <v>4.3299999999999998E-2</v>
      </c>
      <c r="AE7" s="25"/>
      <c r="AF7" s="25"/>
      <c r="AG7" s="25"/>
      <c r="AH7" s="25"/>
    </row>
    <row r="8" spans="1:34" ht="24" x14ac:dyDescent="0.25">
      <c r="A8" s="18"/>
      <c r="B8" s="101" t="s">
        <v>260</v>
      </c>
      <c r="C8" s="102">
        <v>521917120020306</v>
      </c>
      <c r="D8" s="103" t="s">
        <v>267</v>
      </c>
      <c r="E8" s="97"/>
      <c r="F8" s="100"/>
      <c r="G8" s="57" t="s">
        <v>265</v>
      </c>
      <c r="H8" s="104">
        <v>7897473207103</v>
      </c>
      <c r="I8" s="24">
        <f>VLOOKUP(C8,[1]Planilha!$E$17:$DY$192,125,0)</f>
        <v>1101302770011</v>
      </c>
      <c r="J8" s="24" t="s">
        <v>189</v>
      </c>
      <c r="K8" s="23" t="s">
        <v>13</v>
      </c>
      <c r="L8" s="56">
        <v>694.23235840379994</v>
      </c>
      <c r="M8" s="89">
        <v>0</v>
      </c>
      <c r="N8" s="56">
        <v>788.90172799999993</v>
      </c>
      <c r="O8" s="89">
        <v>0</v>
      </c>
      <c r="P8" s="56">
        <v>836.42404299999998</v>
      </c>
      <c r="Q8" s="90">
        <v>0</v>
      </c>
      <c r="R8" s="56">
        <v>841.49448099999995</v>
      </c>
      <c r="S8" s="90">
        <v>0</v>
      </c>
      <c r="T8" s="56">
        <v>846.6275169999999</v>
      </c>
      <c r="U8" s="90">
        <v>0</v>
      </c>
      <c r="V8" s="56"/>
      <c r="W8" s="90"/>
      <c r="X8" s="56">
        <v>867.79607399999986</v>
      </c>
      <c r="Y8" s="90">
        <v>0</v>
      </c>
      <c r="Z8" s="56">
        <v>836.42404299999998</v>
      </c>
      <c r="AA8" s="89">
        <v>0</v>
      </c>
      <c r="AB8" s="25"/>
      <c r="AC8" s="95" t="s">
        <v>546</v>
      </c>
      <c r="AD8" s="96">
        <v>4.3299999999999998E-2</v>
      </c>
      <c r="AE8" s="25"/>
      <c r="AF8" s="25"/>
      <c r="AG8" s="25"/>
      <c r="AH8" s="25"/>
    </row>
    <row r="9" spans="1:34" ht="24" x14ac:dyDescent="0.25">
      <c r="A9" s="18"/>
      <c r="B9" s="101" t="s">
        <v>261</v>
      </c>
      <c r="C9" s="102">
        <v>521917120020406</v>
      </c>
      <c r="D9" s="103" t="s">
        <v>268</v>
      </c>
      <c r="E9" s="97"/>
      <c r="F9" s="100"/>
      <c r="G9" s="57" t="s">
        <v>266</v>
      </c>
      <c r="H9" s="104">
        <v>7897473207202</v>
      </c>
      <c r="I9" s="24">
        <f>VLOOKUP(C9,[1]Planilha!$E$17:$DY$192,125,0)</f>
        <v>1101302820027</v>
      </c>
      <c r="J9" s="24" t="s">
        <v>189</v>
      </c>
      <c r="K9" s="23" t="s">
        <v>13</v>
      </c>
      <c r="L9" s="56">
        <v>2503.3759273963992</v>
      </c>
      <c r="M9" s="89">
        <v>0</v>
      </c>
      <c r="N9" s="56">
        <v>2844.7452439999997</v>
      </c>
      <c r="O9" s="89">
        <v>0</v>
      </c>
      <c r="P9" s="56">
        <v>3016.1177019999996</v>
      </c>
      <c r="Q9" s="90">
        <v>0</v>
      </c>
      <c r="R9" s="56">
        <v>3034.3963179999996</v>
      </c>
      <c r="S9" s="90">
        <v>0</v>
      </c>
      <c r="T9" s="56">
        <v>3052.9044599999993</v>
      </c>
      <c r="U9" s="90">
        <v>0</v>
      </c>
      <c r="V9" s="56"/>
      <c r="W9" s="90"/>
      <c r="X9" s="56">
        <v>3129.2218549999998</v>
      </c>
      <c r="Y9" s="90">
        <v>0</v>
      </c>
      <c r="Z9" s="56">
        <v>3016.1177019999996</v>
      </c>
      <c r="AA9" s="89">
        <v>0</v>
      </c>
      <c r="AB9" s="25"/>
      <c r="AC9" s="95" t="s">
        <v>546</v>
      </c>
      <c r="AD9" s="96">
        <v>4.3299999999999998E-2</v>
      </c>
      <c r="AE9" s="25"/>
      <c r="AF9" s="25"/>
      <c r="AG9" s="25"/>
      <c r="AH9" s="25"/>
    </row>
    <row r="10" spans="1:34" ht="24" x14ac:dyDescent="0.25">
      <c r="A10" s="18"/>
      <c r="B10" s="101" t="s">
        <v>262</v>
      </c>
      <c r="C10" s="102">
        <v>521917050019803</v>
      </c>
      <c r="D10" s="103" t="s">
        <v>264</v>
      </c>
      <c r="E10" s="97"/>
      <c r="F10" s="100"/>
      <c r="G10" s="57" t="s">
        <v>265</v>
      </c>
      <c r="H10" s="104">
        <v>7897473207196</v>
      </c>
      <c r="I10" s="24">
        <v>1101302820019</v>
      </c>
      <c r="J10" s="24" t="s">
        <v>179</v>
      </c>
      <c r="K10" s="23" t="s">
        <v>13</v>
      </c>
      <c r="L10" s="56">
        <v>547.09632174249998</v>
      </c>
      <c r="M10" s="89">
        <v>0</v>
      </c>
      <c r="N10" s="56">
        <v>621.69203699999991</v>
      </c>
      <c r="O10" s="89">
        <v>0</v>
      </c>
      <c r="P10" s="56">
        <v>659.14650699999993</v>
      </c>
      <c r="Q10" s="90">
        <v>0</v>
      </c>
      <c r="R10" s="56">
        <v>663.14234599999997</v>
      </c>
      <c r="S10" s="90">
        <v>0</v>
      </c>
      <c r="T10" s="56">
        <v>667.19034999999997</v>
      </c>
      <c r="U10" s="90">
        <v>0</v>
      </c>
      <c r="V10" s="56"/>
      <c r="W10" s="90"/>
      <c r="X10" s="56">
        <v>683.86228399999993</v>
      </c>
      <c r="Y10" s="90">
        <v>0</v>
      </c>
      <c r="Z10" s="56">
        <v>659.14650699999993</v>
      </c>
      <c r="AA10" s="89">
        <v>0</v>
      </c>
      <c r="AB10" s="25"/>
      <c r="AC10" s="95" t="s">
        <v>546</v>
      </c>
      <c r="AD10" s="96">
        <v>4.3299999999999998E-2</v>
      </c>
      <c r="AE10" s="25"/>
      <c r="AF10" s="25"/>
      <c r="AG10" s="25"/>
      <c r="AH10" s="25"/>
    </row>
    <row r="11" spans="1:34" ht="24" x14ac:dyDescent="0.25">
      <c r="A11" s="18"/>
      <c r="B11" s="101" t="s">
        <v>263</v>
      </c>
      <c r="C11" s="102">
        <v>521917050019903</v>
      </c>
      <c r="D11" s="103" t="s">
        <v>264</v>
      </c>
      <c r="E11" s="97"/>
      <c r="F11" s="100"/>
      <c r="G11" s="57" t="s">
        <v>266</v>
      </c>
      <c r="H11" s="104">
        <v>7897473207202</v>
      </c>
      <c r="I11" s="24">
        <v>1101302820027</v>
      </c>
      <c r="J11" s="24" t="s">
        <v>179</v>
      </c>
      <c r="K11" s="23" t="s">
        <v>13</v>
      </c>
      <c r="L11" s="56">
        <v>2188.3852869699999</v>
      </c>
      <c r="M11" s="89">
        <v>0</v>
      </c>
      <c r="N11" s="56">
        <v>2486.7994469999999</v>
      </c>
      <c r="O11" s="89">
        <v>0</v>
      </c>
      <c r="P11" s="56">
        <v>2636.6068939999996</v>
      </c>
      <c r="Q11" s="90">
        <v>0</v>
      </c>
      <c r="R11" s="56">
        <v>2652.5902499999997</v>
      </c>
      <c r="S11" s="90">
        <v>0</v>
      </c>
      <c r="T11" s="56">
        <v>2668.7613999999999</v>
      </c>
      <c r="U11" s="90">
        <v>0</v>
      </c>
      <c r="V11" s="56"/>
      <c r="W11" s="90"/>
      <c r="X11" s="56">
        <v>2735.4804349999995</v>
      </c>
      <c r="Y11" s="90">
        <v>0</v>
      </c>
      <c r="Z11" s="56">
        <v>2636.6068939999996</v>
      </c>
      <c r="AA11" s="89">
        <v>0</v>
      </c>
      <c r="AB11" s="25"/>
      <c r="AC11" s="95" t="s">
        <v>546</v>
      </c>
      <c r="AD11" s="96">
        <v>4.3299999999999998E-2</v>
      </c>
      <c r="AE11" s="25"/>
      <c r="AF11" s="25"/>
      <c r="AG11" s="25"/>
      <c r="AH11" s="25"/>
    </row>
    <row r="12" spans="1:34" ht="25.5" x14ac:dyDescent="0.25">
      <c r="A12" s="18"/>
      <c r="B12" s="19" t="s">
        <v>35</v>
      </c>
      <c r="C12" s="62">
        <v>521903702155114</v>
      </c>
      <c r="D12" s="20" t="s">
        <v>156</v>
      </c>
      <c r="E12" s="21" t="s">
        <v>107</v>
      </c>
      <c r="F12" s="22" t="s">
        <v>70</v>
      </c>
      <c r="G12" s="53" t="s">
        <v>99</v>
      </c>
      <c r="H12" s="17">
        <v>7897473202061</v>
      </c>
      <c r="I12" s="24" t="s">
        <v>36</v>
      </c>
      <c r="J12" s="24" t="s">
        <v>189</v>
      </c>
      <c r="K12" s="23" t="s">
        <v>13</v>
      </c>
      <c r="L12" s="56">
        <v>1041.9598129599119</v>
      </c>
      <c r="M12" s="89">
        <v>0</v>
      </c>
      <c r="N12" s="56">
        <v>1184.0516029999999</v>
      </c>
      <c r="O12" s="89">
        <v>0</v>
      </c>
      <c r="P12" s="56">
        <v>1255.3753218407999</v>
      </c>
      <c r="Q12" s="90">
        <v>0</v>
      </c>
      <c r="R12" s="56">
        <v>1262.9908223762998</v>
      </c>
      <c r="S12" s="90">
        <v>0</v>
      </c>
      <c r="T12" s="56">
        <f>(VLOOKUP(C12,[1]Planilha!$E$17:$BB$192,50,0))*1.0433</f>
        <v>1270.6872349999999</v>
      </c>
      <c r="U12" s="90">
        <v>0</v>
      </c>
      <c r="V12" s="56">
        <v>1191.5999999999999</v>
      </c>
      <c r="W12" s="90">
        <v>0</v>
      </c>
      <c r="X12" s="56">
        <v>1302.4557199999999</v>
      </c>
      <c r="Y12" s="90">
        <v>0</v>
      </c>
      <c r="Z12" s="56">
        <v>1255.3820239999998</v>
      </c>
      <c r="AA12" s="89">
        <v>0</v>
      </c>
      <c r="AB12" s="25"/>
      <c r="AC12" s="95" t="s">
        <v>546</v>
      </c>
      <c r="AD12" s="96">
        <v>4.3299999999999998E-2</v>
      </c>
      <c r="AE12" s="25"/>
      <c r="AF12" s="25"/>
      <c r="AG12" s="25"/>
      <c r="AH12" s="25"/>
    </row>
    <row r="13" spans="1:34" ht="25.5" x14ac:dyDescent="0.25">
      <c r="A13" s="18"/>
      <c r="B13" s="19" t="s">
        <v>37</v>
      </c>
      <c r="C13" s="62">
        <v>521903701159116</v>
      </c>
      <c r="D13" s="20" t="s">
        <v>157</v>
      </c>
      <c r="E13" s="21" t="s">
        <v>107</v>
      </c>
      <c r="F13" s="22" t="s">
        <v>69</v>
      </c>
      <c r="G13" s="53" t="s">
        <v>100</v>
      </c>
      <c r="H13" s="17">
        <v>7897473202078</v>
      </c>
      <c r="I13" s="24" t="s">
        <v>38</v>
      </c>
      <c r="J13" s="24" t="s">
        <v>189</v>
      </c>
      <c r="K13" s="23" t="s">
        <v>13</v>
      </c>
      <c r="L13" s="56">
        <v>2084.0133551571839</v>
      </c>
      <c r="M13" s="89">
        <v>0</v>
      </c>
      <c r="N13" s="56">
        <v>2368.2075359999999</v>
      </c>
      <c r="O13" s="89">
        <v>0</v>
      </c>
      <c r="P13" s="56">
        <v>2510.8678052282994</v>
      </c>
      <c r="Q13" s="90">
        <v>0</v>
      </c>
      <c r="R13" s="56">
        <v>2526.0775041998995</v>
      </c>
      <c r="S13" s="90">
        <v>0</v>
      </c>
      <c r="T13" s="56">
        <v>2541.4892329999998</v>
      </c>
      <c r="U13" s="90">
        <v>0</v>
      </c>
      <c r="V13" s="56">
        <v>2383.31</v>
      </c>
      <c r="W13" s="90">
        <v>0</v>
      </c>
      <c r="X13" s="56">
        <v>2605.0262029999994</v>
      </c>
      <c r="Y13" s="90">
        <v>0</v>
      </c>
      <c r="Z13" s="56">
        <v>2510.8683779999997</v>
      </c>
      <c r="AA13" s="89">
        <v>0</v>
      </c>
      <c r="AB13" s="25"/>
      <c r="AC13" s="95" t="s">
        <v>546</v>
      </c>
      <c r="AD13" s="96">
        <v>4.3299999999999998E-2</v>
      </c>
      <c r="AE13" s="25"/>
      <c r="AF13" s="25"/>
      <c r="AG13" s="25"/>
      <c r="AH13" s="25"/>
    </row>
    <row r="14" spans="1:34" ht="25.5" x14ac:dyDescent="0.25">
      <c r="B14" s="98" t="s">
        <v>108</v>
      </c>
      <c r="C14" s="62">
        <v>521912070018104</v>
      </c>
      <c r="D14" s="20" t="s">
        <v>159</v>
      </c>
      <c r="E14" s="30" t="s">
        <v>158</v>
      </c>
      <c r="F14" s="31" t="s">
        <v>140</v>
      </c>
      <c r="G14" s="57" t="s">
        <v>109</v>
      </c>
      <c r="H14" s="17">
        <v>7897473200227</v>
      </c>
      <c r="I14" s="33" t="s">
        <v>112</v>
      </c>
      <c r="J14" s="33" t="s">
        <v>179</v>
      </c>
      <c r="K14" s="32" t="s">
        <v>13</v>
      </c>
      <c r="L14" s="56">
        <v>1227.7006096606237</v>
      </c>
      <c r="M14" s="89">
        <v>0</v>
      </c>
      <c r="N14" s="56">
        <v>1395.111193</v>
      </c>
      <c r="O14" s="89">
        <v>0</v>
      </c>
      <c r="P14" s="56">
        <v>1479.1538833408997</v>
      </c>
      <c r="Q14" s="90">
        <v>0</v>
      </c>
      <c r="R14" s="56">
        <v>1488.1126858346997</v>
      </c>
      <c r="S14" s="90">
        <v>0</v>
      </c>
      <c r="T14" s="56">
        <v>1497.1876649999997</v>
      </c>
      <c r="U14" s="90">
        <v>0</v>
      </c>
      <c r="V14" s="56">
        <v>1375.73</v>
      </c>
      <c r="W14" s="90">
        <v>0</v>
      </c>
      <c r="X14" s="56">
        <v>1534.621269</v>
      </c>
      <c r="Y14" s="90">
        <v>0</v>
      </c>
      <c r="Z14" s="56">
        <v>1479.1490079999999</v>
      </c>
      <c r="AA14" s="89">
        <v>0</v>
      </c>
      <c r="AB14" s="25"/>
      <c r="AC14" s="95" t="s">
        <v>546</v>
      </c>
      <c r="AD14" s="96">
        <v>4.3299999999999998E-2</v>
      </c>
      <c r="AE14" s="25"/>
      <c r="AF14" s="25"/>
      <c r="AG14" s="25"/>
      <c r="AH14" s="25"/>
    </row>
    <row r="15" spans="1:34" ht="25.5" x14ac:dyDescent="0.25">
      <c r="B15" s="29" t="s">
        <v>111</v>
      </c>
      <c r="C15" s="62">
        <v>521912070018204</v>
      </c>
      <c r="D15" s="20" t="s">
        <v>160</v>
      </c>
      <c r="E15" s="30" t="s">
        <v>158</v>
      </c>
      <c r="F15" s="31" t="s">
        <v>139</v>
      </c>
      <c r="G15" s="57" t="s">
        <v>110</v>
      </c>
      <c r="H15" s="17">
        <v>7897473200234</v>
      </c>
      <c r="I15" s="33" t="s">
        <v>113</v>
      </c>
      <c r="J15" s="33" t="s">
        <v>179</v>
      </c>
      <c r="K15" s="32" t="s">
        <v>13</v>
      </c>
      <c r="L15" s="56">
        <v>6138.5124561148068</v>
      </c>
      <c r="M15" s="89">
        <v>0</v>
      </c>
      <c r="N15" s="56">
        <v>6975.5768309999994</v>
      </c>
      <c r="O15" s="89">
        <v>0</v>
      </c>
      <c r="P15" s="56">
        <v>7395.801488789798</v>
      </c>
      <c r="Q15" s="90">
        <v>0</v>
      </c>
      <c r="R15" s="56">
        <v>7440.6168826489984</v>
      </c>
      <c r="S15" s="90">
        <v>0</v>
      </c>
      <c r="T15" s="56">
        <v>7485.9904899999992</v>
      </c>
      <c r="U15" s="90">
        <v>0</v>
      </c>
      <c r="V15" s="56">
        <v>6878.68</v>
      </c>
      <c r="W15" s="90">
        <v>0</v>
      </c>
      <c r="X15" s="56">
        <v>7673.1376439999995</v>
      </c>
      <c r="Y15" s="90">
        <v>0</v>
      </c>
      <c r="Z15" s="56">
        <v>7395.7972049999998</v>
      </c>
      <c r="AA15" s="89">
        <v>0</v>
      </c>
      <c r="AB15" s="25"/>
      <c r="AC15" s="95" t="s">
        <v>546</v>
      </c>
      <c r="AD15" s="96">
        <v>4.3299999999999998E-2</v>
      </c>
      <c r="AE15" s="25"/>
      <c r="AF15" s="25"/>
      <c r="AG15" s="25"/>
      <c r="AH15" s="25"/>
    </row>
    <row r="16" spans="1:34" ht="25.5" x14ac:dyDescent="0.25">
      <c r="A16" s="18"/>
      <c r="B16" s="19" t="s">
        <v>124</v>
      </c>
      <c r="C16" s="62">
        <v>521912070018306</v>
      </c>
      <c r="D16" s="20" t="s">
        <v>162</v>
      </c>
      <c r="E16" s="30" t="s">
        <v>158</v>
      </c>
      <c r="F16" s="22" t="s">
        <v>140</v>
      </c>
      <c r="G16" s="53" t="s">
        <v>126</v>
      </c>
      <c r="H16" s="17">
        <v>7897473206526</v>
      </c>
      <c r="I16" s="24" t="s">
        <v>128</v>
      </c>
      <c r="J16" s="24" t="s">
        <v>189</v>
      </c>
      <c r="K16" s="23" t="s">
        <v>13</v>
      </c>
      <c r="L16" s="56">
        <v>797.88591707096793</v>
      </c>
      <c r="M16" s="89">
        <v>0</v>
      </c>
      <c r="N16" s="56">
        <v>906.67986499999984</v>
      </c>
      <c r="O16" s="89">
        <v>0</v>
      </c>
      <c r="P16" s="56">
        <v>961.30730339199999</v>
      </c>
      <c r="Q16" s="90">
        <v>0</v>
      </c>
      <c r="R16" s="56">
        <v>967.13373222149983</v>
      </c>
      <c r="S16" s="90">
        <v>0</v>
      </c>
      <c r="T16" s="56">
        <v>973.02331199999992</v>
      </c>
      <c r="U16" s="90">
        <v>0</v>
      </c>
      <c r="V16" s="56">
        <v>894.09</v>
      </c>
      <c r="W16" s="90">
        <v>0</v>
      </c>
      <c r="X16" s="56">
        <v>997.35306799999989</v>
      </c>
      <c r="Y16" s="90">
        <v>0</v>
      </c>
      <c r="Z16" s="56">
        <v>961.29661999999985</v>
      </c>
      <c r="AA16" s="89">
        <v>0</v>
      </c>
      <c r="AB16" s="25"/>
      <c r="AC16" s="95" t="s">
        <v>546</v>
      </c>
      <c r="AD16" s="96">
        <v>4.3299999999999998E-2</v>
      </c>
      <c r="AE16" s="25"/>
      <c r="AF16" s="25"/>
      <c r="AG16" s="25"/>
      <c r="AH16" s="25"/>
    </row>
    <row r="17" spans="1:34" ht="26.25" thickBot="1" x14ac:dyDescent="0.3">
      <c r="A17" s="18"/>
      <c r="B17" s="99" t="s">
        <v>125</v>
      </c>
      <c r="C17" s="105">
        <v>521912070018406</v>
      </c>
      <c r="D17" s="34" t="s">
        <v>161</v>
      </c>
      <c r="E17" s="64" t="s">
        <v>158</v>
      </c>
      <c r="F17" s="65" t="s">
        <v>139</v>
      </c>
      <c r="G17" s="71" t="s">
        <v>127</v>
      </c>
      <c r="H17" s="35">
        <v>7897473206533</v>
      </c>
      <c r="I17" s="66" t="s">
        <v>129</v>
      </c>
      <c r="J17" s="66" t="s">
        <v>189</v>
      </c>
      <c r="K17" s="36" t="s">
        <v>13</v>
      </c>
      <c r="L17" s="92">
        <v>3990.0316853028712</v>
      </c>
      <c r="M17" s="91">
        <v>0</v>
      </c>
      <c r="N17" s="92">
        <v>4534.1296349999993</v>
      </c>
      <c r="O17" s="91">
        <v>0</v>
      </c>
      <c r="P17" s="92">
        <v>4807.2634842267998</v>
      </c>
      <c r="Q17" s="93">
        <v>0</v>
      </c>
      <c r="R17" s="92">
        <v>4836.3956283742991</v>
      </c>
      <c r="S17" s="93">
        <v>0</v>
      </c>
      <c r="T17" s="92">
        <v>4865.8886019999991</v>
      </c>
      <c r="U17" s="93">
        <v>0</v>
      </c>
      <c r="V17" s="92">
        <v>4471.1400000000003</v>
      </c>
      <c r="W17" s="93">
        <v>0</v>
      </c>
      <c r="X17" s="92">
        <v>4987.5373819999995</v>
      </c>
      <c r="Y17" s="93">
        <v>0</v>
      </c>
      <c r="Z17" s="92">
        <v>4807.2655749999994</v>
      </c>
      <c r="AA17" s="91">
        <v>0</v>
      </c>
      <c r="AB17" s="25"/>
      <c r="AC17" s="95" t="s">
        <v>546</v>
      </c>
      <c r="AD17" s="96">
        <v>4.3299999999999998E-2</v>
      </c>
      <c r="AE17" s="25"/>
      <c r="AF17" s="25"/>
      <c r="AG17" s="25"/>
      <c r="AH17" s="25"/>
    </row>
    <row r="18" spans="1:34" ht="13.5" thickTop="1" x14ac:dyDescent="0.2"/>
    <row r="19" spans="1:34" x14ac:dyDescent="0.2">
      <c r="B19" s="37"/>
      <c r="C19" s="37"/>
      <c r="D19" s="38"/>
      <c r="E19" s="38"/>
      <c r="F19" s="38"/>
      <c r="G19" s="39"/>
      <c r="H19" s="40"/>
      <c r="I19" s="41"/>
      <c r="J19" s="41"/>
      <c r="K19" s="42"/>
      <c r="L19" s="43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1:34" x14ac:dyDescent="0.2">
      <c r="B20" s="37"/>
      <c r="C20" s="37"/>
      <c r="D20" s="38"/>
      <c r="E20" s="38"/>
      <c r="F20" s="38"/>
      <c r="G20" s="39"/>
      <c r="H20" s="40"/>
      <c r="I20" s="41"/>
      <c r="J20" s="41"/>
      <c r="K20" s="42"/>
      <c r="L20" s="43"/>
      <c r="M20" s="42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</sheetData>
  <sheetProtection formatColumns="0" autoFilter="0"/>
  <phoneticPr fontId="6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W179"/>
  <sheetViews>
    <sheetView showGridLines="0" topLeftCell="A156" zoomScale="80" zoomScaleNormal="80" workbookViewId="0">
      <selection activeCell="A17" sqref="A17:A177"/>
    </sheetView>
  </sheetViews>
  <sheetFormatPr defaultRowHeight="15" x14ac:dyDescent="0.25"/>
  <cols>
    <col min="1" max="1" width="48.42578125" style="120" bestFit="1" customWidth="1"/>
    <col min="2" max="2" width="40.28515625" style="120" bestFit="1" customWidth="1"/>
    <col min="3" max="3" width="10.28515625" style="120" bestFit="1" customWidth="1"/>
    <col min="4" max="4" width="15.28515625" style="120" bestFit="1" customWidth="1"/>
    <col min="5" max="5" width="17.42578125" style="120" bestFit="1" customWidth="1"/>
    <col min="6" max="6" width="36" style="120" bestFit="1" customWidth="1"/>
    <col min="7" max="7" width="87.140625" style="120" bestFit="1" customWidth="1"/>
    <col min="8" max="8" width="50.140625" style="120" bestFit="1" customWidth="1"/>
    <col min="9" max="9" width="34.140625" style="120" bestFit="1" customWidth="1"/>
    <col min="10" max="10" width="27.28515625" style="120" bestFit="1" customWidth="1"/>
    <col min="11" max="11" width="65.5703125" style="120" bestFit="1" customWidth="1"/>
    <col min="12" max="12" width="24.5703125" style="120" bestFit="1" customWidth="1"/>
    <col min="13" max="13" width="24.42578125" style="120" bestFit="1" customWidth="1"/>
    <col min="14" max="14" width="17" style="120" bestFit="1" customWidth="1"/>
    <col min="15" max="15" width="16.28515625" style="120" bestFit="1" customWidth="1"/>
    <col min="16" max="16" width="19.42578125" style="120" bestFit="1" customWidth="1"/>
    <col min="17" max="17" width="34.140625" style="120" bestFit="1" customWidth="1"/>
    <col min="18" max="18" width="14.5703125" style="120" bestFit="1" customWidth="1"/>
    <col min="19" max="19" width="5.28515625" style="120" bestFit="1" customWidth="1"/>
    <col min="20" max="20" width="17" style="120" bestFit="1" customWidth="1"/>
    <col min="21" max="21" width="10" style="120" bestFit="1" customWidth="1"/>
    <col min="22" max="22" width="12.7109375" style="120" bestFit="1" customWidth="1"/>
    <col min="23" max="23" width="9.42578125" style="120" bestFit="1" customWidth="1"/>
    <col min="24" max="24" width="40.7109375" style="120" bestFit="1" customWidth="1"/>
    <col min="25" max="25" width="10.7109375" style="120" bestFit="1" customWidth="1"/>
    <col min="26" max="27" width="13.140625" style="120" bestFit="1" customWidth="1"/>
    <col min="28" max="28" width="24.85546875" style="120" bestFit="1" customWidth="1"/>
    <col min="29" max="29" width="83.7109375" style="120" bestFit="1" customWidth="1"/>
    <col min="30" max="30" width="8.85546875" style="120" bestFit="1" customWidth="1"/>
    <col min="31" max="31" width="10.85546875" style="120" bestFit="1" customWidth="1"/>
    <col min="32" max="32" width="11.7109375" style="120" bestFit="1" customWidth="1"/>
    <col min="33" max="33" width="10.28515625" style="120" bestFit="1" customWidth="1"/>
    <col min="34" max="34" width="23.42578125" style="120" bestFit="1" customWidth="1"/>
    <col min="35" max="36" width="14.42578125" style="120" bestFit="1" customWidth="1"/>
    <col min="37" max="37" width="16" style="120" bestFit="1" customWidth="1"/>
    <col min="38" max="40" width="14.42578125" style="120" bestFit="1" customWidth="1"/>
    <col min="41" max="41" width="19.28515625" style="120" bestFit="1" customWidth="1"/>
    <col min="42" max="48" width="16.42578125" style="120" bestFit="1" customWidth="1"/>
    <col min="49" max="49" width="22.42578125" style="120" bestFit="1" customWidth="1"/>
    <col min="50" max="50" width="22" style="120" bestFit="1" customWidth="1"/>
    <col min="51" max="52" width="13.7109375" style="120" bestFit="1" customWidth="1"/>
    <col min="53" max="53" width="15.5703125" style="120" bestFit="1" customWidth="1"/>
    <col min="54" max="56" width="13.7109375" style="120" bestFit="1" customWidth="1"/>
    <col min="57" max="57" width="19.28515625" style="120" bestFit="1" customWidth="1"/>
    <col min="58" max="64" width="16.42578125" style="120" bestFit="1" customWidth="1"/>
    <col min="65" max="65" width="22.42578125" style="120" bestFit="1" customWidth="1"/>
    <col min="66" max="66" width="33.5703125" style="120" bestFit="1" customWidth="1"/>
    <col min="67" max="68" width="14.42578125" style="120" bestFit="1" customWidth="1"/>
    <col min="69" max="69" width="16" style="120" bestFit="1" customWidth="1"/>
    <col min="70" max="72" width="14.42578125" style="120" bestFit="1" customWidth="1"/>
    <col min="73" max="73" width="19.28515625" style="120" bestFit="1" customWidth="1"/>
    <col min="74" max="80" width="16.42578125" style="120" bestFit="1" customWidth="1"/>
    <col min="81" max="81" width="22.42578125" style="120" bestFit="1" customWidth="1"/>
    <col min="82" max="82" width="32.28515625" style="120" bestFit="1" customWidth="1"/>
    <col min="83" max="84" width="13.7109375" style="120" bestFit="1" customWidth="1"/>
    <col min="85" max="85" width="15.5703125" style="120" bestFit="1" customWidth="1"/>
    <col min="86" max="88" width="13.7109375" style="120" bestFit="1" customWidth="1"/>
    <col min="89" max="89" width="19.28515625" style="120" bestFit="1" customWidth="1"/>
    <col min="90" max="96" width="16.42578125" style="120" bestFit="1" customWidth="1"/>
    <col min="97" max="97" width="22.42578125" style="120" bestFit="1" customWidth="1"/>
    <col min="98" max="98" width="63.5703125" style="120" bestFit="1" customWidth="1"/>
    <col min="99" max="99" width="9.140625" style="120" bestFit="1" customWidth="1"/>
    <col min="100" max="100" width="12.7109375" style="120" bestFit="1" customWidth="1"/>
    <col min="101" max="101" width="9.28515625" style="120" bestFit="1" customWidth="1"/>
    <col min="102" max="102" width="12.7109375" style="120" bestFit="1" customWidth="1"/>
    <col min="103" max="103" width="10" style="120" bestFit="1" customWidth="1"/>
    <col min="104" max="104" width="13.5703125" style="120" bestFit="1" customWidth="1"/>
    <col min="105" max="105" width="9.28515625" style="120" bestFit="1" customWidth="1"/>
    <col min="106" max="106" width="13.5703125" style="120" bestFit="1" customWidth="1"/>
    <col min="107" max="107" width="9.85546875" style="120" bestFit="1" customWidth="1"/>
    <col min="108" max="108" width="12.7109375" style="120" bestFit="1" customWidth="1"/>
    <col min="109" max="109" width="9.140625" style="120" bestFit="1" customWidth="1"/>
    <col min="110" max="110" width="12.7109375" style="120" bestFit="1" customWidth="1"/>
    <col min="111" max="111" width="8.5703125" style="120" bestFit="1" customWidth="1"/>
    <col min="112" max="112" width="12.7109375" style="120" bestFit="1" customWidth="1"/>
    <col min="113" max="113" width="9.5703125" style="120" bestFit="1" customWidth="1"/>
    <col min="114" max="114" width="12.7109375" style="120" bestFit="1" customWidth="1"/>
    <col min="115" max="115" width="9.140625" style="120" bestFit="1" customWidth="1"/>
    <col min="116" max="116" width="12.7109375" style="120" bestFit="1" customWidth="1"/>
    <col min="117" max="117" width="9.28515625" style="120" bestFit="1" customWidth="1"/>
    <col min="118" max="118" width="12.7109375" style="120" bestFit="1" customWidth="1"/>
    <col min="119" max="119" width="9.5703125" style="120" bestFit="1" customWidth="1"/>
    <col min="120" max="120" width="12.7109375" style="120" bestFit="1" customWidth="1"/>
    <col min="121" max="121" width="9.42578125" style="120" bestFit="1" customWidth="1"/>
    <col min="122" max="122" width="12.7109375" style="120" bestFit="1" customWidth="1"/>
    <col min="123" max="123" width="8.7109375" style="120" bestFit="1" customWidth="1"/>
    <col min="124" max="124" width="12.7109375" style="120" bestFit="1" customWidth="1"/>
    <col min="125" max="125" width="20.140625" style="120" bestFit="1" customWidth="1"/>
    <col min="126" max="126" width="26.42578125" style="120" bestFit="1" customWidth="1"/>
    <col min="127" max="127" width="12.42578125" style="120" bestFit="1" customWidth="1"/>
    <col min="128" max="256" width="9.140625" style="120"/>
    <col min="257" max="257" width="15.140625" style="120" bestFit="1" customWidth="1"/>
    <col min="258" max="259" width="10" style="120" bestFit="1" customWidth="1"/>
    <col min="260" max="260" width="14.140625" style="120" bestFit="1" customWidth="1"/>
    <col min="261" max="261" width="16.140625" style="120" bestFit="1" customWidth="1"/>
    <col min="262" max="262" width="34.5703125" style="120" bestFit="1" customWidth="1"/>
    <col min="263" max="264" width="36.5703125" style="120" bestFit="1" customWidth="1"/>
    <col min="265" max="265" width="33.42578125" style="120" bestFit="1" customWidth="1"/>
    <col min="266" max="266" width="26.7109375" style="120" bestFit="1" customWidth="1"/>
    <col min="267" max="267" width="36.5703125" style="120" bestFit="1" customWidth="1"/>
    <col min="268" max="268" width="24.42578125" style="120" bestFit="1" customWidth="1"/>
    <col min="269" max="269" width="24" style="120" bestFit="1" customWidth="1"/>
    <col min="270" max="270" width="16.7109375" style="120" bestFit="1" customWidth="1"/>
    <col min="271" max="271" width="14.5703125" style="120" bestFit="1" customWidth="1"/>
    <col min="272" max="272" width="18.85546875" style="120" bestFit="1" customWidth="1"/>
    <col min="273" max="273" width="34.140625" style="120" bestFit="1" customWidth="1"/>
    <col min="274" max="274" width="14.42578125" style="120" bestFit="1" customWidth="1"/>
    <col min="275" max="275" width="5.140625" style="120" customWidth="1"/>
    <col min="276" max="276" width="16.85546875" style="120" bestFit="1" customWidth="1"/>
    <col min="277" max="277" width="9" style="120" customWidth="1"/>
    <col min="278" max="278" width="11.42578125" style="120" bestFit="1" customWidth="1"/>
    <col min="279" max="279" width="9.140625" style="120"/>
    <col min="280" max="280" width="36.5703125" style="120" bestFit="1" customWidth="1"/>
    <col min="281" max="281" width="10.42578125" style="120" bestFit="1" customWidth="1"/>
    <col min="282" max="283" width="13.140625" style="120" bestFit="1" customWidth="1"/>
    <col min="284" max="284" width="23.140625" style="120" bestFit="1" customWidth="1"/>
    <col min="285" max="285" width="36.5703125" style="120" bestFit="1" customWidth="1"/>
    <col min="286" max="286" width="8.5703125" style="120" customWidth="1"/>
    <col min="287" max="287" width="10.7109375" style="120" bestFit="1" customWidth="1"/>
    <col min="288" max="288" width="11.28515625" style="120" bestFit="1" customWidth="1"/>
    <col min="289" max="289" width="9.7109375" style="120" bestFit="1" customWidth="1"/>
    <col min="290" max="290" width="12.7109375" style="120" bestFit="1" customWidth="1"/>
    <col min="291" max="292" width="13.5703125" style="120" bestFit="1" customWidth="1"/>
    <col min="293" max="293" width="15.140625" style="120" bestFit="1" customWidth="1"/>
    <col min="294" max="296" width="13.5703125" style="120" bestFit="1" customWidth="1"/>
    <col min="297" max="297" width="18.7109375" style="120" bestFit="1" customWidth="1"/>
    <col min="298" max="304" width="16.28515625" style="120" bestFit="1" customWidth="1"/>
    <col min="305" max="305" width="22.28515625" style="120" bestFit="1" customWidth="1"/>
    <col min="306" max="306" width="12.7109375" style="120" bestFit="1" customWidth="1"/>
    <col min="307" max="308" width="13.140625" style="120" bestFit="1" customWidth="1"/>
    <col min="309" max="309" width="14.7109375" style="120" bestFit="1" customWidth="1"/>
    <col min="310" max="312" width="13.140625" style="120" bestFit="1" customWidth="1"/>
    <col min="313" max="313" width="18.7109375" style="120" bestFit="1" customWidth="1"/>
    <col min="314" max="320" width="16.28515625" style="120" bestFit="1" customWidth="1"/>
    <col min="321" max="321" width="22.28515625" style="120" bestFit="1" customWidth="1"/>
    <col min="322" max="322" width="12.7109375" style="120" bestFit="1" customWidth="1"/>
    <col min="323" max="324" width="13.5703125" style="120" bestFit="1" customWidth="1"/>
    <col min="325" max="325" width="15.140625" style="120" bestFit="1" customWidth="1"/>
    <col min="326" max="328" width="13.5703125" style="120" bestFit="1" customWidth="1"/>
    <col min="329" max="329" width="18.7109375" style="120" bestFit="1" customWidth="1"/>
    <col min="330" max="336" width="16.28515625" style="120" bestFit="1" customWidth="1"/>
    <col min="337" max="337" width="22.28515625" style="120" bestFit="1" customWidth="1"/>
    <col min="338" max="338" width="12.7109375" style="120" bestFit="1" customWidth="1"/>
    <col min="339" max="340" width="13.140625" style="120" bestFit="1" customWidth="1"/>
    <col min="341" max="341" width="14.7109375" style="120" bestFit="1" customWidth="1"/>
    <col min="342" max="344" width="13.140625" style="120" bestFit="1" customWidth="1"/>
    <col min="345" max="345" width="18.7109375" style="120" bestFit="1" customWidth="1"/>
    <col min="346" max="352" width="16.28515625" style="120" bestFit="1" customWidth="1"/>
    <col min="353" max="353" width="22.28515625" style="120" bestFit="1" customWidth="1"/>
    <col min="354" max="354" width="36.5703125" style="120" bestFit="1" customWidth="1"/>
    <col min="355" max="355" width="8.42578125" style="120" customWidth="1"/>
    <col min="356" max="356" width="12.42578125" style="120" bestFit="1" customWidth="1"/>
    <col min="357" max="357" width="8.42578125" style="120" customWidth="1"/>
    <col min="358" max="358" width="12.42578125" style="120" bestFit="1" customWidth="1"/>
    <col min="359" max="359" width="8.42578125" style="120" customWidth="1"/>
    <col min="360" max="360" width="12.7109375" style="120" bestFit="1" customWidth="1"/>
    <col min="361" max="361" width="8.42578125" style="120" customWidth="1"/>
    <col min="362" max="362" width="12.7109375" style="120" bestFit="1" customWidth="1"/>
    <col min="363" max="363" width="8.42578125" style="120" customWidth="1"/>
    <col min="364" max="364" width="12.42578125" style="120" bestFit="1" customWidth="1"/>
    <col min="365" max="365" width="8.42578125" style="120" customWidth="1"/>
    <col min="366" max="366" width="12.42578125" style="120" bestFit="1" customWidth="1"/>
    <col min="367" max="367" width="8.42578125" style="120" customWidth="1"/>
    <col min="368" max="368" width="12.42578125" style="120" bestFit="1" customWidth="1"/>
    <col min="369" max="369" width="8.42578125" style="120" customWidth="1"/>
    <col min="370" max="370" width="12.42578125" style="120" bestFit="1" customWidth="1"/>
    <col min="371" max="371" width="8.42578125" style="120" customWidth="1"/>
    <col min="372" max="372" width="12.42578125" style="120" bestFit="1" customWidth="1"/>
    <col min="373" max="373" width="8.42578125" style="120" customWidth="1"/>
    <col min="374" max="374" width="12.42578125" style="120" bestFit="1" customWidth="1"/>
    <col min="375" max="375" width="8.42578125" style="120" customWidth="1"/>
    <col min="376" max="376" width="12.42578125" style="120" bestFit="1" customWidth="1"/>
    <col min="377" max="377" width="8.42578125" style="120" customWidth="1"/>
    <col min="378" max="378" width="12.42578125" style="120" bestFit="1" customWidth="1"/>
    <col min="379" max="379" width="8.42578125" style="120" customWidth="1"/>
    <col min="380" max="380" width="12.42578125" style="120" bestFit="1" customWidth="1"/>
    <col min="381" max="381" width="19.42578125" style="120" bestFit="1" customWidth="1"/>
    <col min="382" max="382" width="26.28515625" style="120" bestFit="1" customWidth="1"/>
    <col min="383" max="383" width="12.28515625" style="120" bestFit="1" customWidth="1"/>
    <col min="384" max="512" width="9.140625" style="120"/>
    <col min="513" max="513" width="15.140625" style="120" bestFit="1" customWidth="1"/>
    <col min="514" max="515" width="10" style="120" bestFit="1" customWidth="1"/>
    <col min="516" max="516" width="14.140625" style="120" bestFit="1" customWidth="1"/>
    <col min="517" max="517" width="16.140625" style="120" bestFit="1" customWidth="1"/>
    <col min="518" max="518" width="34.5703125" style="120" bestFit="1" customWidth="1"/>
    <col min="519" max="520" width="36.5703125" style="120" bestFit="1" customWidth="1"/>
    <col min="521" max="521" width="33.42578125" style="120" bestFit="1" customWidth="1"/>
    <col min="522" max="522" width="26.7109375" style="120" bestFit="1" customWidth="1"/>
    <col min="523" max="523" width="36.5703125" style="120" bestFit="1" customWidth="1"/>
    <col min="524" max="524" width="24.42578125" style="120" bestFit="1" customWidth="1"/>
    <col min="525" max="525" width="24" style="120" bestFit="1" customWidth="1"/>
    <col min="526" max="526" width="16.7109375" style="120" bestFit="1" customWidth="1"/>
    <col min="527" max="527" width="14.5703125" style="120" bestFit="1" customWidth="1"/>
    <col min="528" max="528" width="18.85546875" style="120" bestFit="1" customWidth="1"/>
    <col min="529" max="529" width="34.140625" style="120" bestFit="1" customWidth="1"/>
    <col min="530" max="530" width="14.42578125" style="120" bestFit="1" customWidth="1"/>
    <col min="531" max="531" width="5.140625" style="120" customWidth="1"/>
    <col min="532" max="532" width="16.85546875" style="120" bestFit="1" customWidth="1"/>
    <col min="533" max="533" width="9" style="120" customWidth="1"/>
    <col min="534" max="534" width="11.42578125" style="120" bestFit="1" customWidth="1"/>
    <col min="535" max="535" width="9.140625" style="120"/>
    <col min="536" max="536" width="36.5703125" style="120" bestFit="1" customWidth="1"/>
    <col min="537" max="537" width="10.42578125" style="120" bestFit="1" customWidth="1"/>
    <col min="538" max="539" width="13.140625" style="120" bestFit="1" customWidth="1"/>
    <col min="540" max="540" width="23.140625" style="120" bestFit="1" customWidth="1"/>
    <col min="541" max="541" width="36.5703125" style="120" bestFit="1" customWidth="1"/>
    <col min="542" max="542" width="8.5703125" style="120" customWidth="1"/>
    <col min="543" max="543" width="10.7109375" style="120" bestFit="1" customWidth="1"/>
    <col min="544" max="544" width="11.28515625" style="120" bestFit="1" customWidth="1"/>
    <col min="545" max="545" width="9.7109375" style="120" bestFit="1" customWidth="1"/>
    <col min="546" max="546" width="12.7109375" style="120" bestFit="1" customWidth="1"/>
    <col min="547" max="548" width="13.5703125" style="120" bestFit="1" customWidth="1"/>
    <col min="549" max="549" width="15.140625" style="120" bestFit="1" customWidth="1"/>
    <col min="550" max="552" width="13.5703125" style="120" bestFit="1" customWidth="1"/>
    <col min="553" max="553" width="18.7109375" style="120" bestFit="1" customWidth="1"/>
    <col min="554" max="560" width="16.28515625" style="120" bestFit="1" customWidth="1"/>
    <col min="561" max="561" width="22.28515625" style="120" bestFit="1" customWidth="1"/>
    <col min="562" max="562" width="12.7109375" style="120" bestFit="1" customWidth="1"/>
    <col min="563" max="564" width="13.140625" style="120" bestFit="1" customWidth="1"/>
    <col min="565" max="565" width="14.7109375" style="120" bestFit="1" customWidth="1"/>
    <col min="566" max="568" width="13.140625" style="120" bestFit="1" customWidth="1"/>
    <col min="569" max="569" width="18.7109375" style="120" bestFit="1" customWidth="1"/>
    <col min="570" max="576" width="16.28515625" style="120" bestFit="1" customWidth="1"/>
    <col min="577" max="577" width="22.28515625" style="120" bestFit="1" customWidth="1"/>
    <col min="578" max="578" width="12.7109375" style="120" bestFit="1" customWidth="1"/>
    <col min="579" max="580" width="13.5703125" style="120" bestFit="1" customWidth="1"/>
    <col min="581" max="581" width="15.140625" style="120" bestFit="1" customWidth="1"/>
    <col min="582" max="584" width="13.5703125" style="120" bestFit="1" customWidth="1"/>
    <col min="585" max="585" width="18.7109375" style="120" bestFit="1" customWidth="1"/>
    <col min="586" max="592" width="16.28515625" style="120" bestFit="1" customWidth="1"/>
    <col min="593" max="593" width="22.28515625" style="120" bestFit="1" customWidth="1"/>
    <col min="594" max="594" width="12.7109375" style="120" bestFit="1" customWidth="1"/>
    <col min="595" max="596" width="13.140625" style="120" bestFit="1" customWidth="1"/>
    <col min="597" max="597" width="14.7109375" style="120" bestFit="1" customWidth="1"/>
    <col min="598" max="600" width="13.140625" style="120" bestFit="1" customWidth="1"/>
    <col min="601" max="601" width="18.7109375" style="120" bestFit="1" customWidth="1"/>
    <col min="602" max="608" width="16.28515625" style="120" bestFit="1" customWidth="1"/>
    <col min="609" max="609" width="22.28515625" style="120" bestFit="1" customWidth="1"/>
    <col min="610" max="610" width="36.5703125" style="120" bestFit="1" customWidth="1"/>
    <col min="611" max="611" width="8.42578125" style="120" customWidth="1"/>
    <col min="612" max="612" width="12.42578125" style="120" bestFit="1" customWidth="1"/>
    <col min="613" max="613" width="8.42578125" style="120" customWidth="1"/>
    <col min="614" max="614" width="12.42578125" style="120" bestFit="1" customWidth="1"/>
    <col min="615" max="615" width="8.42578125" style="120" customWidth="1"/>
    <col min="616" max="616" width="12.7109375" style="120" bestFit="1" customWidth="1"/>
    <col min="617" max="617" width="8.42578125" style="120" customWidth="1"/>
    <col min="618" max="618" width="12.7109375" style="120" bestFit="1" customWidth="1"/>
    <col min="619" max="619" width="8.42578125" style="120" customWidth="1"/>
    <col min="620" max="620" width="12.42578125" style="120" bestFit="1" customWidth="1"/>
    <col min="621" max="621" width="8.42578125" style="120" customWidth="1"/>
    <col min="622" max="622" width="12.42578125" style="120" bestFit="1" customWidth="1"/>
    <col min="623" max="623" width="8.42578125" style="120" customWidth="1"/>
    <col min="624" max="624" width="12.42578125" style="120" bestFit="1" customWidth="1"/>
    <col min="625" max="625" width="8.42578125" style="120" customWidth="1"/>
    <col min="626" max="626" width="12.42578125" style="120" bestFit="1" customWidth="1"/>
    <col min="627" max="627" width="8.42578125" style="120" customWidth="1"/>
    <col min="628" max="628" width="12.42578125" style="120" bestFit="1" customWidth="1"/>
    <col min="629" max="629" width="8.42578125" style="120" customWidth="1"/>
    <col min="630" max="630" width="12.42578125" style="120" bestFit="1" customWidth="1"/>
    <col min="631" max="631" width="8.42578125" style="120" customWidth="1"/>
    <col min="632" max="632" width="12.42578125" style="120" bestFit="1" customWidth="1"/>
    <col min="633" max="633" width="8.42578125" style="120" customWidth="1"/>
    <col min="634" max="634" width="12.42578125" style="120" bestFit="1" customWidth="1"/>
    <col min="635" max="635" width="8.42578125" style="120" customWidth="1"/>
    <col min="636" max="636" width="12.42578125" style="120" bestFit="1" customWidth="1"/>
    <col min="637" max="637" width="19.42578125" style="120" bestFit="1" customWidth="1"/>
    <col min="638" max="638" width="26.28515625" style="120" bestFit="1" customWidth="1"/>
    <col min="639" max="639" width="12.28515625" style="120" bestFit="1" customWidth="1"/>
    <col min="640" max="768" width="9.140625" style="120"/>
    <col min="769" max="769" width="15.140625" style="120" bestFit="1" customWidth="1"/>
    <col min="770" max="771" width="10" style="120" bestFit="1" customWidth="1"/>
    <col min="772" max="772" width="14.140625" style="120" bestFit="1" customWidth="1"/>
    <col min="773" max="773" width="16.140625" style="120" bestFit="1" customWidth="1"/>
    <col min="774" max="774" width="34.5703125" style="120" bestFit="1" customWidth="1"/>
    <col min="775" max="776" width="36.5703125" style="120" bestFit="1" customWidth="1"/>
    <col min="777" max="777" width="33.42578125" style="120" bestFit="1" customWidth="1"/>
    <col min="778" max="778" width="26.7109375" style="120" bestFit="1" customWidth="1"/>
    <col min="779" max="779" width="36.5703125" style="120" bestFit="1" customWidth="1"/>
    <col min="780" max="780" width="24.42578125" style="120" bestFit="1" customWidth="1"/>
    <col min="781" max="781" width="24" style="120" bestFit="1" customWidth="1"/>
    <col min="782" max="782" width="16.7109375" style="120" bestFit="1" customWidth="1"/>
    <col min="783" max="783" width="14.5703125" style="120" bestFit="1" customWidth="1"/>
    <col min="784" max="784" width="18.85546875" style="120" bestFit="1" customWidth="1"/>
    <col min="785" max="785" width="34.140625" style="120" bestFit="1" customWidth="1"/>
    <col min="786" max="786" width="14.42578125" style="120" bestFit="1" customWidth="1"/>
    <col min="787" max="787" width="5.140625" style="120" customWidth="1"/>
    <col min="788" max="788" width="16.85546875" style="120" bestFit="1" customWidth="1"/>
    <col min="789" max="789" width="9" style="120" customWidth="1"/>
    <col min="790" max="790" width="11.42578125" style="120" bestFit="1" customWidth="1"/>
    <col min="791" max="791" width="9.140625" style="120"/>
    <col min="792" max="792" width="36.5703125" style="120" bestFit="1" customWidth="1"/>
    <col min="793" max="793" width="10.42578125" style="120" bestFit="1" customWidth="1"/>
    <col min="794" max="795" width="13.140625" style="120" bestFit="1" customWidth="1"/>
    <col min="796" max="796" width="23.140625" style="120" bestFit="1" customWidth="1"/>
    <col min="797" max="797" width="36.5703125" style="120" bestFit="1" customWidth="1"/>
    <col min="798" max="798" width="8.5703125" style="120" customWidth="1"/>
    <col min="799" max="799" width="10.7109375" style="120" bestFit="1" customWidth="1"/>
    <col min="800" max="800" width="11.28515625" style="120" bestFit="1" customWidth="1"/>
    <col min="801" max="801" width="9.7109375" style="120" bestFit="1" customWidth="1"/>
    <col min="802" max="802" width="12.7109375" style="120" bestFit="1" customWidth="1"/>
    <col min="803" max="804" width="13.5703125" style="120" bestFit="1" customWidth="1"/>
    <col min="805" max="805" width="15.140625" style="120" bestFit="1" customWidth="1"/>
    <col min="806" max="808" width="13.5703125" style="120" bestFit="1" customWidth="1"/>
    <col min="809" max="809" width="18.7109375" style="120" bestFit="1" customWidth="1"/>
    <col min="810" max="816" width="16.28515625" style="120" bestFit="1" customWidth="1"/>
    <col min="817" max="817" width="22.28515625" style="120" bestFit="1" customWidth="1"/>
    <col min="818" max="818" width="12.7109375" style="120" bestFit="1" customWidth="1"/>
    <col min="819" max="820" width="13.140625" style="120" bestFit="1" customWidth="1"/>
    <col min="821" max="821" width="14.7109375" style="120" bestFit="1" customWidth="1"/>
    <col min="822" max="824" width="13.140625" style="120" bestFit="1" customWidth="1"/>
    <col min="825" max="825" width="18.7109375" style="120" bestFit="1" customWidth="1"/>
    <col min="826" max="832" width="16.28515625" style="120" bestFit="1" customWidth="1"/>
    <col min="833" max="833" width="22.28515625" style="120" bestFit="1" customWidth="1"/>
    <col min="834" max="834" width="12.7109375" style="120" bestFit="1" customWidth="1"/>
    <col min="835" max="836" width="13.5703125" style="120" bestFit="1" customWidth="1"/>
    <col min="837" max="837" width="15.140625" style="120" bestFit="1" customWidth="1"/>
    <col min="838" max="840" width="13.5703125" style="120" bestFit="1" customWidth="1"/>
    <col min="841" max="841" width="18.7109375" style="120" bestFit="1" customWidth="1"/>
    <col min="842" max="848" width="16.28515625" style="120" bestFit="1" customWidth="1"/>
    <col min="849" max="849" width="22.28515625" style="120" bestFit="1" customWidth="1"/>
    <col min="850" max="850" width="12.7109375" style="120" bestFit="1" customWidth="1"/>
    <col min="851" max="852" width="13.140625" style="120" bestFit="1" customWidth="1"/>
    <col min="853" max="853" width="14.7109375" style="120" bestFit="1" customWidth="1"/>
    <col min="854" max="856" width="13.140625" style="120" bestFit="1" customWidth="1"/>
    <col min="857" max="857" width="18.7109375" style="120" bestFit="1" customWidth="1"/>
    <col min="858" max="864" width="16.28515625" style="120" bestFit="1" customWidth="1"/>
    <col min="865" max="865" width="22.28515625" style="120" bestFit="1" customWidth="1"/>
    <col min="866" max="866" width="36.5703125" style="120" bestFit="1" customWidth="1"/>
    <col min="867" max="867" width="8.42578125" style="120" customWidth="1"/>
    <col min="868" max="868" width="12.42578125" style="120" bestFit="1" customWidth="1"/>
    <col min="869" max="869" width="8.42578125" style="120" customWidth="1"/>
    <col min="870" max="870" width="12.42578125" style="120" bestFit="1" customWidth="1"/>
    <col min="871" max="871" width="8.42578125" style="120" customWidth="1"/>
    <col min="872" max="872" width="12.7109375" style="120" bestFit="1" customWidth="1"/>
    <col min="873" max="873" width="8.42578125" style="120" customWidth="1"/>
    <col min="874" max="874" width="12.7109375" style="120" bestFit="1" customWidth="1"/>
    <col min="875" max="875" width="8.42578125" style="120" customWidth="1"/>
    <col min="876" max="876" width="12.42578125" style="120" bestFit="1" customWidth="1"/>
    <col min="877" max="877" width="8.42578125" style="120" customWidth="1"/>
    <col min="878" max="878" width="12.42578125" style="120" bestFit="1" customWidth="1"/>
    <col min="879" max="879" width="8.42578125" style="120" customWidth="1"/>
    <col min="880" max="880" width="12.42578125" style="120" bestFit="1" customWidth="1"/>
    <col min="881" max="881" width="8.42578125" style="120" customWidth="1"/>
    <col min="882" max="882" width="12.42578125" style="120" bestFit="1" customWidth="1"/>
    <col min="883" max="883" width="8.42578125" style="120" customWidth="1"/>
    <col min="884" max="884" width="12.42578125" style="120" bestFit="1" customWidth="1"/>
    <col min="885" max="885" width="8.42578125" style="120" customWidth="1"/>
    <col min="886" max="886" width="12.42578125" style="120" bestFit="1" customWidth="1"/>
    <col min="887" max="887" width="8.42578125" style="120" customWidth="1"/>
    <col min="888" max="888" width="12.42578125" style="120" bestFit="1" customWidth="1"/>
    <col min="889" max="889" width="8.42578125" style="120" customWidth="1"/>
    <col min="890" max="890" width="12.42578125" style="120" bestFit="1" customWidth="1"/>
    <col min="891" max="891" width="8.42578125" style="120" customWidth="1"/>
    <col min="892" max="892" width="12.42578125" style="120" bestFit="1" customWidth="1"/>
    <col min="893" max="893" width="19.42578125" style="120" bestFit="1" customWidth="1"/>
    <col min="894" max="894" width="26.28515625" style="120" bestFit="1" customWidth="1"/>
    <col min="895" max="895" width="12.28515625" style="120" bestFit="1" customWidth="1"/>
    <col min="896" max="1024" width="9.140625" style="120"/>
    <col min="1025" max="1025" width="15.140625" style="120" bestFit="1" customWidth="1"/>
    <col min="1026" max="1027" width="10" style="120" bestFit="1" customWidth="1"/>
    <col min="1028" max="1028" width="14.140625" style="120" bestFit="1" customWidth="1"/>
    <col min="1029" max="1029" width="16.140625" style="120" bestFit="1" customWidth="1"/>
    <col min="1030" max="1030" width="34.5703125" style="120" bestFit="1" customWidth="1"/>
    <col min="1031" max="1032" width="36.5703125" style="120" bestFit="1" customWidth="1"/>
    <col min="1033" max="1033" width="33.42578125" style="120" bestFit="1" customWidth="1"/>
    <col min="1034" max="1034" width="26.7109375" style="120" bestFit="1" customWidth="1"/>
    <col min="1035" max="1035" width="36.5703125" style="120" bestFit="1" customWidth="1"/>
    <col min="1036" max="1036" width="24.42578125" style="120" bestFit="1" customWidth="1"/>
    <col min="1037" max="1037" width="24" style="120" bestFit="1" customWidth="1"/>
    <col min="1038" max="1038" width="16.7109375" style="120" bestFit="1" customWidth="1"/>
    <col min="1039" max="1039" width="14.5703125" style="120" bestFit="1" customWidth="1"/>
    <col min="1040" max="1040" width="18.85546875" style="120" bestFit="1" customWidth="1"/>
    <col min="1041" max="1041" width="34.140625" style="120" bestFit="1" customWidth="1"/>
    <col min="1042" max="1042" width="14.42578125" style="120" bestFit="1" customWidth="1"/>
    <col min="1043" max="1043" width="5.140625" style="120" customWidth="1"/>
    <col min="1044" max="1044" width="16.85546875" style="120" bestFit="1" customWidth="1"/>
    <col min="1045" max="1045" width="9" style="120" customWidth="1"/>
    <col min="1046" max="1046" width="11.42578125" style="120" bestFit="1" customWidth="1"/>
    <col min="1047" max="1047" width="9.140625" style="120"/>
    <col min="1048" max="1048" width="36.5703125" style="120" bestFit="1" customWidth="1"/>
    <col min="1049" max="1049" width="10.42578125" style="120" bestFit="1" customWidth="1"/>
    <col min="1050" max="1051" width="13.140625" style="120" bestFit="1" customWidth="1"/>
    <col min="1052" max="1052" width="23.140625" style="120" bestFit="1" customWidth="1"/>
    <col min="1053" max="1053" width="36.5703125" style="120" bestFit="1" customWidth="1"/>
    <col min="1054" max="1054" width="8.5703125" style="120" customWidth="1"/>
    <col min="1055" max="1055" width="10.7109375" style="120" bestFit="1" customWidth="1"/>
    <col min="1056" max="1056" width="11.28515625" style="120" bestFit="1" customWidth="1"/>
    <col min="1057" max="1057" width="9.7109375" style="120" bestFit="1" customWidth="1"/>
    <col min="1058" max="1058" width="12.7109375" style="120" bestFit="1" customWidth="1"/>
    <col min="1059" max="1060" width="13.5703125" style="120" bestFit="1" customWidth="1"/>
    <col min="1061" max="1061" width="15.140625" style="120" bestFit="1" customWidth="1"/>
    <col min="1062" max="1064" width="13.5703125" style="120" bestFit="1" customWidth="1"/>
    <col min="1065" max="1065" width="18.7109375" style="120" bestFit="1" customWidth="1"/>
    <col min="1066" max="1072" width="16.28515625" style="120" bestFit="1" customWidth="1"/>
    <col min="1073" max="1073" width="22.28515625" style="120" bestFit="1" customWidth="1"/>
    <col min="1074" max="1074" width="12.7109375" style="120" bestFit="1" customWidth="1"/>
    <col min="1075" max="1076" width="13.140625" style="120" bestFit="1" customWidth="1"/>
    <col min="1077" max="1077" width="14.7109375" style="120" bestFit="1" customWidth="1"/>
    <col min="1078" max="1080" width="13.140625" style="120" bestFit="1" customWidth="1"/>
    <col min="1081" max="1081" width="18.7109375" style="120" bestFit="1" customWidth="1"/>
    <col min="1082" max="1088" width="16.28515625" style="120" bestFit="1" customWidth="1"/>
    <col min="1089" max="1089" width="22.28515625" style="120" bestFit="1" customWidth="1"/>
    <col min="1090" max="1090" width="12.7109375" style="120" bestFit="1" customWidth="1"/>
    <col min="1091" max="1092" width="13.5703125" style="120" bestFit="1" customWidth="1"/>
    <col min="1093" max="1093" width="15.140625" style="120" bestFit="1" customWidth="1"/>
    <col min="1094" max="1096" width="13.5703125" style="120" bestFit="1" customWidth="1"/>
    <col min="1097" max="1097" width="18.7109375" style="120" bestFit="1" customWidth="1"/>
    <col min="1098" max="1104" width="16.28515625" style="120" bestFit="1" customWidth="1"/>
    <col min="1105" max="1105" width="22.28515625" style="120" bestFit="1" customWidth="1"/>
    <col min="1106" max="1106" width="12.7109375" style="120" bestFit="1" customWidth="1"/>
    <col min="1107" max="1108" width="13.140625" style="120" bestFit="1" customWidth="1"/>
    <col min="1109" max="1109" width="14.7109375" style="120" bestFit="1" customWidth="1"/>
    <col min="1110" max="1112" width="13.140625" style="120" bestFit="1" customWidth="1"/>
    <col min="1113" max="1113" width="18.7109375" style="120" bestFit="1" customWidth="1"/>
    <col min="1114" max="1120" width="16.28515625" style="120" bestFit="1" customWidth="1"/>
    <col min="1121" max="1121" width="22.28515625" style="120" bestFit="1" customWidth="1"/>
    <col min="1122" max="1122" width="36.5703125" style="120" bestFit="1" customWidth="1"/>
    <col min="1123" max="1123" width="8.42578125" style="120" customWidth="1"/>
    <col min="1124" max="1124" width="12.42578125" style="120" bestFit="1" customWidth="1"/>
    <col min="1125" max="1125" width="8.42578125" style="120" customWidth="1"/>
    <col min="1126" max="1126" width="12.42578125" style="120" bestFit="1" customWidth="1"/>
    <col min="1127" max="1127" width="8.42578125" style="120" customWidth="1"/>
    <col min="1128" max="1128" width="12.7109375" style="120" bestFit="1" customWidth="1"/>
    <col min="1129" max="1129" width="8.42578125" style="120" customWidth="1"/>
    <col min="1130" max="1130" width="12.7109375" style="120" bestFit="1" customWidth="1"/>
    <col min="1131" max="1131" width="8.42578125" style="120" customWidth="1"/>
    <col min="1132" max="1132" width="12.42578125" style="120" bestFit="1" customWidth="1"/>
    <col min="1133" max="1133" width="8.42578125" style="120" customWidth="1"/>
    <col min="1134" max="1134" width="12.42578125" style="120" bestFit="1" customWidth="1"/>
    <col min="1135" max="1135" width="8.42578125" style="120" customWidth="1"/>
    <col min="1136" max="1136" width="12.42578125" style="120" bestFit="1" customWidth="1"/>
    <col min="1137" max="1137" width="8.42578125" style="120" customWidth="1"/>
    <col min="1138" max="1138" width="12.42578125" style="120" bestFit="1" customWidth="1"/>
    <col min="1139" max="1139" width="8.42578125" style="120" customWidth="1"/>
    <col min="1140" max="1140" width="12.42578125" style="120" bestFit="1" customWidth="1"/>
    <col min="1141" max="1141" width="8.42578125" style="120" customWidth="1"/>
    <col min="1142" max="1142" width="12.42578125" style="120" bestFit="1" customWidth="1"/>
    <col min="1143" max="1143" width="8.42578125" style="120" customWidth="1"/>
    <col min="1144" max="1144" width="12.42578125" style="120" bestFit="1" customWidth="1"/>
    <col min="1145" max="1145" width="8.42578125" style="120" customWidth="1"/>
    <col min="1146" max="1146" width="12.42578125" style="120" bestFit="1" customWidth="1"/>
    <col min="1147" max="1147" width="8.42578125" style="120" customWidth="1"/>
    <col min="1148" max="1148" width="12.42578125" style="120" bestFit="1" customWidth="1"/>
    <col min="1149" max="1149" width="19.42578125" style="120" bestFit="1" customWidth="1"/>
    <col min="1150" max="1150" width="26.28515625" style="120" bestFit="1" customWidth="1"/>
    <col min="1151" max="1151" width="12.28515625" style="120" bestFit="1" customWidth="1"/>
    <col min="1152" max="1280" width="9.140625" style="120"/>
    <col min="1281" max="1281" width="15.140625" style="120" bestFit="1" customWidth="1"/>
    <col min="1282" max="1283" width="10" style="120" bestFit="1" customWidth="1"/>
    <col min="1284" max="1284" width="14.140625" style="120" bestFit="1" customWidth="1"/>
    <col min="1285" max="1285" width="16.140625" style="120" bestFit="1" customWidth="1"/>
    <col min="1286" max="1286" width="34.5703125" style="120" bestFit="1" customWidth="1"/>
    <col min="1287" max="1288" width="36.5703125" style="120" bestFit="1" customWidth="1"/>
    <col min="1289" max="1289" width="33.42578125" style="120" bestFit="1" customWidth="1"/>
    <col min="1290" max="1290" width="26.7109375" style="120" bestFit="1" customWidth="1"/>
    <col min="1291" max="1291" width="36.5703125" style="120" bestFit="1" customWidth="1"/>
    <col min="1292" max="1292" width="24.42578125" style="120" bestFit="1" customWidth="1"/>
    <col min="1293" max="1293" width="24" style="120" bestFit="1" customWidth="1"/>
    <col min="1294" max="1294" width="16.7109375" style="120" bestFit="1" customWidth="1"/>
    <col min="1295" max="1295" width="14.5703125" style="120" bestFit="1" customWidth="1"/>
    <col min="1296" max="1296" width="18.85546875" style="120" bestFit="1" customWidth="1"/>
    <col min="1297" max="1297" width="34.140625" style="120" bestFit="1" customWidth="1"/>
    <col min="1298" max="1298" width="14.42578125" style="120" bestFit="1" customWidth="1"/>
    <col min="1299" max="1299" width="5.140625" style="120" customWidth="1"/>
    <col min="1300" max="1300" width="16.85546875" style="120" bestFit="1" customWidth="1"/>
    <col min="1301" max="1301" width="9" style="120" customWidth="1"/>
    <col min="1302" max="1302" width="11.42578125" style="120" bestFit="1" customWidth="1"/>
    <col min="1303" max="1303" width="9.140625" style="120"/>
    <col min="1304" max="1304" width="36.5703125" style="120" bestFit="1" customWidth="1"/>
    <col min="1305" max="1305" width="10.42578125" style="120" bestFit="1" customWidth="1"/>
    <col min="1306" max="1307" width="13.140625" style="120" bestFit="1" customWidth="1"/>
    <col min="1308" max="1308" width="23.140625" style="120" bestFit="1" customWidth="1"/>
    <col min="1309" max="1309" width="36.5703125" style="120" bestFit="1" customWidth="1"/>
    <col min="1310" max="1310" width="8.5703125" style="120" customWidth="1"/>
    <col min="1311" max="1311" width="10.7109375" style="120" bestFit="1" customWidth="1"/>
    <col min="1312" max="1312" width="11.28515625" style="120" bestFit="1" customWidth="1"/>
    <col min="1313" max="1313" width="9.7109375" style="120" bestFit="1" customWidth="1"/>
    <col min="1314" max="1314" width="12.7109375" style="120" bestFit="1" customWidth="1"/>
    <col min="1315" max="1316" width="13.5703125" style="120" bestFit="1" customWidth="1"/>
    <col min="1317" max="1317" width="15.140625" style="120" bestFit="1" customWidth="1"/>
    <col min="1318" max="1320" width="13.5703125" style="120" bestFit="1" customWidth="1"/>
    <col min="1321" max="1321" width="18.7109375" style="120" bestFit="1" customWidth="1"/>
    <col min="1322" max="1328" width="16.28515625" style="120" bestFit="1" customWidth="1"/>
    <col min="1329" max="1329" width="22.28515625" style="120" bestFit="1" customWidth="1"/>
    <col min="1330" max="1330" width="12.7109375" style="120" bestFit="1" customWidth="1"/>
    <col min="1331" max="1332" width="13.140625" style="120" bestFit="1" customWidth="1"/>
    <col min="1333" max="1333" width="14.7109375" style="120" bestFit="1" customWidth="1"/>
    <col min="1334" max="1336" width="13.140625" style="120" bestFit="1" customWidth="1"/>
    <col min="1337" max="1337" width="18.7109375" style="120" bestFit="1" customWidth="1"/>
    <col min="1338" max="1344" width="16.28515625" style="120" bestFit="1" customWidth="1"/>
    <col min="1345" max="1345" width="22.28515625" style="120" bestFit="1" customWidth="1"/>
    <col min="1346" max="1346" width="12.7109375" style="120" bestFit="1" customWidth="1"/>
    <col min="1347" max="1348" width="13.5703125" style="120" bestFit="1" customWidth="1"/>
    <col min="1349" max="1349" width="15.140625" style="120" bestFit="1" customWidth="1"/>
    <col min="1350" max="1352" width="13.5703125" style="120" bestFit="1" customWidth="1"/>
    <col min="1353" max="1353" width="18.7109375" style="120" bestFit="1" customWidth="1"/>
    <col min="1354" max="1360" width="16.28515625" style="120" bestFit="1" customWidth="1"/>
    <col min="1361" max="1361" width="22.28515625" style="120" bestFit="1" customWidth="1"/>
    <col min="1362" max="1362" width="12.7109375" style="120" bestFit="1" customWidth="1"/>
    <col min="1363" max="1364" width="13.140625" style="120" bestFit="1" customWidth="1"/>
    <col min="1365" max="1365" width="14.7109375" style="120" bestFit="1" customWidth="1"/>
    <col min="1366" max="1368" width="13.140625" style="120" bestFit="1" customWidth="1"/>
    <col min="1369" max="1369" width="18.7109375" style="120" bestFit="1" customWidth="1"/>
    <col min="1370" max="1376" width="16.28515625" style="120" bestFit="1" customWidth="1"/>
    <col min="1377" max="1377" width="22.28515625" style="120" bestFit="1" customWidth="1"/>
    <col min="1378" max="1378" width="36.5703125" style="120" bestFit="1" customWidth="1"/>
    <col min="1379" max="1379" width="8.42578125" style="120" customWidth="1"/>
    <col min="1380" max="1380" width="12.42578125" style="120" bestFit="1" customWidth="1"/>
    <col min="1381" max="1381" width="8.42578125" style="120" customWidth="1"/>
    <col min="1382" max="1382" width="12.42578125" style="120" bestFit="1" customWidth="1"/>
    <col min="1383" max="1383" width="8.42578125" style="120" customWidth="1"/>
    <col min="1384" max="1384" width="12.7109375" style="120" bestFit="1" customWidth="1"/>
    <col min="1385" max="1385" width="8.42578125" style="120" customWidth="1"/>
    <col min="1386" max="1386" width="12.7109375" style="120" bestFit="1" customWidth="1"/>
    <col min="1387" max="1387" width="8.42578125" style="120" customWidth="1"/>
    <col min="1388" max="1388" width="12.42578125" style="120" bestFit="1" customWidth="1"/>
    <col min="1389" max="1389" width="8.42578125" style="120" customWidth="1"/>
    <col min="1390" max="1390" width="12.42578125" style="120" bestFit="1" customWidth="1"/>
    <col min="1391" max="1391" width="8.42578125" style="120" customWidth="1"/>
    <col min="1392" max="1392" width="12.42578125" style="120" bestFit="1" customWidth="1"/>
    <col min="1393" max="1393" width="8.42578125" style="120" customWidth="1"/>
    <col min="1394" max="1394" width="12.42578125" style="120" bestFit="1" customWidth="1"/>
    <col min="1395" max="1395" width="8.42578125" style="120" customWidth="1"/>
    <col min="1396" max="1396" width="12.42578125" style="120" bestFit="1" customWidth="1"/>
    <col min="1397" max="1397" width="8.42578125" style="120" customWidth="1"/>
    <col min="1398" max="1398" width="12.42578125" style="120" bestFit="1" customWidth="1"/>
    <col min="1399" max="1399" width="8.42578125" style="120" customWidth="1"/>
    <col min="1400" max="1400" width="12.42578125" style="120" bestFit="1" customWidth="1"/>
    <col min="1401" max="1401" width="8.42578125" style="120" customWidth="1"/>
    <col min="1402" max="1402" width="12.42578125" style="120" bestFit="1" customWidth="1"/>
    <col min="1403" max="1403" width="8.42578125" style="120" customWidth="1"/>
    <col min="1404" max="1404" width="12.42578125" style="120" bestFit="1" customWidth="1"/>
    <col min="1405" max="1405" width="19.42578125" style="120" bestFit="1" customWidth="1"/>
    <col min="1406" max="1406" width="26.28515625" style="120" bestFit="1" customWidth="1"/>
    <col min="1407" max="1407" width="12.28515625" style="120" bestFit="1" customWidth="1"/>
    <col min="1408" max="1536" width="9.140625" style="120"/>
    <col min="1537" max="1537" width="15.140625" style="120" bestFit="1" customWidth="1"/>
    <col min="1538" max="1539" width="10" style="120" bestFit="1" customWidth="1"/>
    <col min="1540" max="1540" width="14.140625" style="120" bestFit="1" customWidth="1"/>
    <col min="1541" max="1541" width="16.140625" style="120" bestFit="1" customWidth="1"/>
    <col min="1542" max="1542" width="34.5703125" style="120" bestFit="1" customWidth="1"/>
    <col min="1543" max="1544" width="36.5703125" style="120" bestFit="1" customWidth="1"/>
    <col min="1545" max="1545" width="33.42578125" style="120" bestFit="1" customWidth="1"/>
    <col min="1546" max="1546" width="26.7109375" style="120" bestFit="1" customWidth="1"/>
    <col min="1547" max="1547" width="36.5703125" style="120" bestFit="1" customWidth="1"/>
    <col min="1548" max="1548" width="24.42578125" style="120" bestFit="1" customWidth="1"/>
    <col min="1549" max="1549" width="24" style="120" bestFit="1" customWidth="1"/>
    <col min="1550" max="1550" width="16.7109375" style="120" bestFit="1" customWidth="1"/>
    <col min="1551" max="1551" width="14.5703125" style="120" bestFit="1" customWidth="1"/>
    <col min="1552" max="1552" width="18.85546875" style="120" bestFit="1" customWidth="1"/>
    <col min="1553" max="1553" width="34.140625" style="120" bestFit="1" customWidth="1"/>
    <col min="1554" max="1554" width="14.42578125" style="120" bestFit="1" customWidth="1"/>
    <col min="1555" max="1555" width="5.140625" style="120" customWidth="1"/>
    <col min="1556" max="1556" width="16.85546875" style="120" bestFit="1" customWidth="1"/>
    <col min="1557" max="1557" width="9" style="120" customWidth="1"/>
    <col min="1558" max="1558" width="11.42578125" style="120" bestFit="1" customWidth="1"/>
    <col min="1559" max="1559" width="9.140625" style="120"/>
    <col min="1560" max="1560" width="36.5703125" style="120" bestFit="1" customWidth="1"/>
    <col min="1561" max="1561" width="10.42578125" style="120" bestFit="1" customWidth="1"/>
    <col min="1562" max="1563" width="13.140625" style="120" bestFit="1" customWidth="1"/>
    <col min="1564" max="1564" width="23.140625" style="120" bestFit="1" customWidth="1"/>
    <col min="1565" max="1565" width="36.5703125" style="120" bestFit="1" customWidth="1"/>
    <col min="1566" max="1566" width="8.5703125" style="120" customWidth="1"/>
    <col min="1567" max="1567" width="10.7109375" style="120" bestFit="1" customWidth="1"/>
    <col min="1568" max="1568" width="11.28515625" style="120" bestFit="1" customWidth="1"/>
    <col min="1569" max="1569" width="9.7109375" style="120" bestFit="1" customWidth="1"/>
    <col min="1570" max="1570" width="12.7109375" style="120" bestFit="1" customWidth="1"/>
    <col min="1571" max="1572" width="13.5703125" style="120" bestFit="1" customWidth="1"/>
    <col min="1573" max="1573" width="15.140625" style="120" bestFit="1" customWidth="1"/>
    <col min="1574" max="1576" width="13.5703125" style="120" bestFit="1" customWidth="1"/>
    <col min="1577" max="1577" width="18.7109375" style="120" bestFit="1" customWidth="1"/>
    <col min="1578" max="1584" width="16.28515625" style="120" bestFit="1" customWidth="1"/>
    <col min="1585" max="1585" width="22.28515625" style="120" bestFit="1" customWidth="1"/>
    <col min="1586" max="1586" width="12.7109375" style="120" bestFit="1" customWidth="1"/>
    <col min="1587" max="1588" width="13.140625" style="120" bestFit="1" customWidth="1"/>
    <col min="1589" max="1589" width="14.7109375" style="120" bestFit="1" customWidth="1"/>
    <col min="1590" max="1592" width="13.140625" style="120" bestFit="1" customWidth="1"/>
    <col min="1593" max="1593" width="18.7109375" style="120" bestFit="1" customWidth="1"/>
    <col min="1594" max="1600" width="16.28515625" style="120" bestFit="1" customWidth="1"/>
    <col min="1601" max="1601" width="22.28515625" style="120" bestFit="1" customWidth="1"/>
    <col min="1602" max="1602" width="12.7109375" style="120" bestFit="1" customWidth="1"/>
    <col min="1603" max="1604" width="13.5703125" style="120" bestFit="1" customWidth="1"/>
    <col min="1605" max="1605" width="15.140625" style="120" bestFit="1" customWidth="1"/>
    <col min="1606" max="1608" width="13.5703125" style="120" bestFit="1" customWidth="1"/>
    <col min="1609" max="1609" width="18.7109375" style="120" bestFit="1" customWidth="1"/>
    <col min="1610" max="1616" width="16.28515625" style="120" bestFit="1" customWidth="1"/>
    <col min="1617" max="1617" width="22.28515625" style="120" bestFit="1" customWidth="1"/>
    <col min="1618" max="1618" width="12.7109375" style="120" bestFit="1" customWidth="1"/>
    <col min="1619" max="1620" width="13.140625" style="120" bestFit="1" customWidth="1"/>
    <col min="1621" max="1621" width="14.7109375" style="120" bestFit="1" customWidth="1"/>
    <col min="1622" max="1624" width="13.140625" style="120" bestFit="1" customWidth="1"/>
    <col min="1625" max="1625" width="18.7109375" style="120" bestFit="1" customWidth="1"/>
    <col min="1626" max="1632" width="16.28515625" style="120" bestFit="1" customWidth="1"/>
    <col min="1633" max="1633" width="22.28515625" style="120" bestFit="1" customWidth="1"/>
    <col min="1634" max="1634" width="36.5703125" style="120" bestFit="1" customWidth="1"/>
    <col min="1635" max="1635" width="8.42578125" style="120" customWidth="1"/>
    <col min="1636" max="1636" width="12.42578125" style="120" bestFit="1" customWidth="1"/>
    <col min="1637" max="1637" width="8.42578125" style="120" customWidth="1"/>
    <col min="1638" max="1638" width="12.42578125" style="120" bestFit="1" customWidth="1"/>
    <col min="1639" max="1639" width="8.42578125" style="120" customWidth="1"/>
    <col min="1640" max="1640" width="12.7109375" style="120" bestFit="1" customWidth="1"/>
    <col min="1641" max="1641" width="8.42578125" style="120" customWidth="1"/>
    <col min="1642" max="1642" width="12.7109375" style="120" bestFit="1" customWidth="1"/>
    <col min="1643" max="1643" width="8.42578125" style="120" customWidth="1"/>
    <col min="1644" max="1644" width="12.42578125" style="120" bestFit="1" customWidth="1"/>
    <col min="1645" max="1645" width="8.42578125" style="120" customWidth="1"/>
    <col min="1646" max="1646" width="12.42578125" style="120" bestFit="1" customWidth="1"/>
    <col min="1647" max="1647" width="8.42578125" style="120" customWidth="1"/>
    <col min="1648" max="1648" width="12.42578125" style="120" bestFit="1" customWidth="1"/>
    <col min="1649" max="1649" width="8.42578125" style="120" customWidth="1"/>
    <col min="1650" max="1650" width="12.42578125" style="120" bestFit="1" customWidth="1"/>
    <col min="1651" max="1651" width="8.42578125" style="120" customWidth="1"/>
    <col min="1652" max="1652" width="12.42578125" style="120" bestFit="1" customWidth="1"/>
    <col min="1653" max="1653" width="8.42578125" style="120" customWidth="1"/>
    <col min="1654" max="1654" width="12.42578125" style="120" bestFit="1" customWidth="1"/>
    <col min="1655" max="1655" width="8.42578125" style="120" customWidth="1"/>
    <col min="1656" max="1656" width="12.42578125" style="120" bestFit="1" customWidth="1"/>
    <col min="1657" max="1657" width="8.42578125" style="120" customWidth="1"/>
    <col min="1658" max="1658" width="12.42578125" style="120" bestFit="1" customWidth="1"/>
    <col min="1659" max="1659" width="8.42578125" style="120" customWidth="1"/>
    <col min="1660" max="1660" width="12.42578125" style="120" bestFit="1" customWidth="1"/>
    <col min="1661" max="1661" width="19.42578125" style="120" bestFit="1" customWidth="1"/>
    <col min="1662" max="1662" width="26.28515625" style="120" bestFit="1" customWidth="1"/>
    <col min="1663" max="1663" width="12.28515625" style="120" bestFit="1" customWidth="1"/>
    <col min="1664" max="1792" width="9.140625" style="120"/>
    <col min="1793" max="1793" width="15.140625" style="120" bestFit="1" customWidth="1"/>
    <col min="1794" max="1795" width="10" style="120" bestFit="1" customWidth="1"/>
    <col min="1796" max="1796" width="14.140625" style="120" bestFit="1" customWidth="1"/>
    <col min="1797" max="1797" width="16.140625" style="120" bestFit="1" customWidth="1"/>
    <col min="1798" max="1798" width="34.5703125" style="120" bestFit="1" customWidth="1"/>
    <col min="1799" max="1800" width="36.5703125" style="120" bestFit="1" customWidth="1"/>
    <col min="1801" max="1801" width="33.42578125" style="120" bestFit="1" customWidth="1"/>
    <col min="1802" max="1802" width="26.7109375" style="120" bestFit="1" customWidth="1"/>
    <col min="1803" max="1803" width="36.5703125" style="120" bestFit="1" customWidth="1"/>
    <col min="1804" max="1804" width="24.42578125" style="120" bestFit="1" customWidth="1"/>
    <col min="1805" max="1805" width="24" style="120" bestFit="1" customWidth="1"/>
    <col min="1806" max="1806" width="16.7109375" style="120" bestFit="1" customWidth="1"/>
    <col min="1807" max="1807" width="14.5703125" style="120" bestFit="1" customWidth="1"/>
    <col min="1808" max="1808" width="18.85546875" style="120" bestFit="1" customWidth="1"/>
    <col min="1809" max="1809" width="34.140625" style="120" bestFit="1" customWidth="1"/>
    <col min="1810" max="1810" width="14.42578125" style="120" bestFit="1" customWidth="1"/>
    <col min="1811" max="1811" width="5.140625" style="120" customWidth="1"/>
    <col min="1812" max="1812" width="16.85546875" style="120" bestFit="1" customWidth="1"/>
    <col min="1813" max="1813" width="9" style="120" customWidth="1"/>
    <col min="1814" max="1814" width="11.42578125" style="120" bestFit="1" customWidth="1"/>
    <col min="1815" max="1815" width="9.140625" style="120"/>
    <col min="1816" max="1816" width="36.5703125" style="120" bestFit="1" customWidth="1"/>
    <col min="1817" max="1817" width="10.42578125" style="120" bestFit="1" customWidth="1"/>
    <col min="1818" max="1819" width="13.140625" style="120" bestFit="1" customWidth="1"/>
    <col min="1820" max="1820" width="23.140625" style="120" bestFit="1" customWidth="1"/>
    <col min="1821" max="1821" width="36.5703125" style="120" bestFit="1" customWidth="1"/>
    <col min="1822" max="1822" width="8.5703125" style="120" customWidth="1"/>
    <col min="1823" max="1823" width="10.7109375" style="120" bestFit="1" customWidth="1"/>
    <col min="1824" max="1824" width="11.28515625" style="120" bestFit="1" customWidth="1"/>
    <col min="1825" max="1825" width="9.7109375" style="120" bestFit="1" customWidth="1"/>
    <col min="1826" max="1826" width="12.7109375" style="120" bestFit="1" customWidth="1"/>
    <col min="1827" max="1828" width="13.5703125" style="120" bestFit="1" customWidth="1"/>
    <col min="1829" max="1829" width="15.140625" style="120" bestFit="1" customWidth="1"/>
    <col min="1830" max="1832" width="13.5703125" style="120" bestFit="1" customWidth="1"/>
    <col min="1833" max="1833" width="18.7109375" style="120" bestFit="1" customWidth="1"/>
    <col min="1834" max="1840" width="16.28515625" style="120" bestFit="1" customWidth="1"/>
    <col min="1841" max="1841" width="22.28515625" style="120" bestFit="1" customWidth="1"/>
    <col min="1842" max="1842" width="12.7109375" style="120" bestFit="1" customWidth="1"/>
    <col min="1843" max="1844" width="13.140625" style="120" bestFit="1" customWidth="1"/>
    <col min="1845" max="1845" width="14.7109375" style="120" bestFit="1" customWidth="1"/>
    <col min="1846" max="1848" width="13.140625" style="120" bestFit="1" customWidth="1"/>
    <col min="1849" max="1849" width="18.7109375" style="120" bestFit="1" customWidth="1"/>
    <col min="1850" max="1856" width="16.28515625" style="120" bestFit="1" customWidth="1"/>
    <col min="1857" max="1857" width="22.28515625" style="120" bestFit="1" customWidth="1"/>
    <col min="1858" max="1858" width="12.7109375" style="120" bestFit="1" customWidth="1"/>
    <col min="1859" max="1860" width="13.5703125" style="120" bestFit="1" customWidth="1"/>
    <col min="1861" max="1861" width="15.140625" style="120" bestFit="1" customWidth="1"/>
    <col min="1862" max="1864" width="13.5703125" style="120" bestFit="1" customWidth="1"/>
    <col min="1865" max="1865" width="18.7109375" style="120" bestFit="1" customWidth="1"/>
    <col min="1866" max="1872" width="16.28515625" style="120" bestFit="1" customWidth="1"/>
    <col min="1873" max="1873" width="22.28515625" style="120" bestFit="1" customWidth="1"/>
    <col min="1874" max="1874" width="12.7109375" style="120" bestFit="1" customWidth="1"/>
    <col min="1875" max="1876" width="13.140625" style="120" bestFit="1" customWidth="1"/>
    <col min="1877" max="1877" width="14.7109375" style="120" bestFit="1" customWidth="1"/>
    <col min="1878" max="1880" width="13.140625" style="120" bestFit="1" customWidth="1"/>
    <col min="1881" max="1881" width="18.7109375" style="120" bestFit="1" customWidth="1"/>
    <col min="1882" max="1888" width="16.28515625" style="120" bestFit="1" customWidth="1"/>
    <col min="1889" max="1889" width="22.28515625" style="120" bestFit="1" customWidth="1"/>
    <col min="1890" max="1890" width="36.5703125" style="120" bestFit="1" customWidth="1"/>
    <col min="1891" max="1891" width="8.42578125" style="120" customWidth="1"/>
    <col min="1892" max="1892" width="12.42578125" style="120" bestFit="1" customWidth="1"/>
    <col min="1893" max="1893" width="8.42578125" style="120" customWidth="1"/>
    <col min="1894" max="1894" width="12.42578125" style="120" bestFit="1" customWidth="1"/>
    <col min="1895" max="1895" width="8.42578125" style="120" customWidth="1"/>
    <col min="1896" max="1896" width="12.7109375" style="120" bestFit="1" customWidth="1"/>
    <col min="1897" max="1897" width="8.42578125" style="120" customWidth="1"/>
    <col min="1898" max="1898" width="12.7109375" style="120" bestFit="1" customWidth="1"/>
    <col min="1899" max="1899" width="8.42578125" style="120" customWidth="1"/>
    <col min="1900" max="1900" width="12.42578125" style="120" bestFit="1" customWidth="1"/>
    <col min="1901" max="1901" width="8.42578125" style="120" customWidth="1"/>
    <col min="1902" max="1902" width="12.42578125" style="120" bestFit="1" customWidth="1"/>
    <col min="1903" max="1903" width="8.42578125" style="120" customWidth="1"/>
    <col min="1904" max="1904" width="12.42578125" style="120" bestFit="1" customWidth="1"/>
    <col min="1905" max="1905" width="8.42578125" style="120" customWidth="1"/>
    <col min="1906" max="1906" width="12.42578125" style="120" bestFit="1" customWidth="1"/>
    <col min="1907" max="1907" width="8.42578125" style="120" customWidth="1"/>
    <col min="1908" max="1908" width="12.42578125" style="120" bestFit="1" customWidth="1"/>
    <col min="1909" max="1909" width="8.42578125" style="120" customWidth="1"/>
    <col min="1910" max="1910" width="12.42578125" style="120" bestFit="1" customWidth="1"/>
    <col min="1911" max="1911" width="8.42578125" style="120" customWidth="1"/>
    <col min="1912" max="1912" width="12.42578125" style="120" bestFit="1" customWidth="1"/>
    <col min="1913" max="1913" width="8.42578125" style="120" customWidth="1"/>
    <col min="1914" max="1914" width="12.42578125" style="120" bestFit="1" customWidth="1"/>
    <col min="1915" max="1915" width="8.42578125" style="120" customWidth="1"/>
    <col min="1916" max="1916" width="12.42578125" style="120" bestFit="1" customWidth="1"/>
    <col min="1917" max="1917" width="19.42578125" style="120" bestFit="1" customWidth="1"/>
    <col min="1918" max="1918" width="26.28515625" style="120" bestFit="1" customWidth="1"/>
    <col min="1919" max="1919" width="12.28515625" style="120" bestFit="1" customWidth="1"/>
    <col min="1920" max="2048" width="9.140625" style="120"/>
    <col min="2049" max="2049" width="15.140625" style="120" bestFit="1" customWidth="1"/>
    <col min="2050" max="2051" width="10" style="120" bestFit="1" customWidth="1"/>
    <col min="2052" max="2052" width="14.140625" style="120" bestFit="1" customWidth="1"/>
    <col min="2053" max="2053" width="16.140625" style="120" bestFit="1" customWidth="1"/>
    <col min="2054" max="2054" width="34.5703125" style="120" bestFit="1" customWidth="1"/>
    <col min="2055" max="2056" width="36.5703125" style="120" bestFit="1" customWidth="1"/>
    <col min="2057" max="2057" width="33.42578125" style="120" bestFit="1" customWidth="1"/>
    <col min="2058" max="2058" width="26.7109375" style="120" bestFit="1" customWidth="1"/>
    <col min="2059" max="2059" width="36.5703125" style="120" bestFit="1" customWidth="1"/>
    <col min="2060" max="2060" width="24.42578125" style="120" bestFit="1" customWidth="1"/>
    <col min="2061" max="2061" width="24" style="120" bestFit="1" customWidth="1"/>
    <col min="2062" max="2062" width="16.7109375" style="120" bestFit="1" customWidth="1"/>
    <col min="2063" max="2063" width="14.5703125" style="120" bestFit="1" customWidth="1"/>
    <col min="2064" max="2064" width="18.85546875" style="120" bestFit="1" customWidth="1"/>
    <col min="2065" max="2065" width="34.140625" style="120" bestFit="1" customWidth="1"/>
    <col min="2066" max="2066" width="14.42578125" style="120" bestFit="1" customWidth="1"/>
    <col min="2067" max="2067" width="5.140625" style="120" customWidth="1"/>
    <col min="2068" max="2068" width="16.85546875" style="120" bestFit="1" customWidth="1"/>
    <col min="2069" max="2069" width="9" style="120" customWidth="1"/>
    <col min="2070" max="2070" width="11.42578125" style="120" bestFit="1" customWidth="1"/>
    <col min="2071" max="2071" width="9.140625" style="120"/>
    <col min="2072" max="2072" width="36.5703125" style="120" bestFit="1" customWidth="1"/>
    <col min="2073" max="2073" width="10.42578125" style="120" bestFit="1" customWidth="1"/>
    <col min="2074" max="2075" width="13.140625" style="120" bestFit="1" customWidth="1"/>
    <col min="2076" max="2076" width="23.140625" style="120" bestFit="1" customWidth="1"/>
    <col min="2077" max="2077" width="36.5703125" style="120" bestFit="1" customWidth="1"/>
    <col min="2078" max="2078" width="8.5703125" style="120" customWidth="1"/>
    <col min="2079" max="2079" width="10.7109375" style="120" bestFit="1" customWidth="1"/>
    <col min="2080" max="2080" width="11.28515625" style="120" bestFit="1" customWidth="1"/>
    <col min="2081" max="2081" width="9.7109375" style="120" bestFit="1" customWidth="1"/>
    <col min="2082" max="2082" width="12.7109375" style="120" bestFit="1" customWidth="1"/>
    <col min="2083" max="2084" width="13.5703125" style="120" bestFit="1" customWidth="1"/>
    <col min="2085" max="2085" width="15.140625" style="120" bestFit="1" customWidth="1"/>
    <col min="2086" max="2088" width="13.5703125" style="120" bestFit="1" customWidth="1"/>
    <col min="2089" max="2089" width="18.7109375" style="120" bestFit="1" customWidth="1"/>
    <col min="2090" max="2096" width="16.28515625" style="120" bestFit="1" customWidth="1"/>
    <col min="2097" max="2097" width="22.28515625" style="120" bestFit="1" customWidth="1"/>
    <col min="2098" max="2098" width="12.7109375" style="120" bestFit="1" customWidth="1"/>
    <col min="2099" max="2100" width="13.140625" style="120" bestFit="1" customWidth="1"/>
    <col min="2101" max="2101" width="14.7109375" style="120" bestFit="1" customWidth="1"/>
    <col min="2102" max="2104" width="13.140625" style="120" bestFit="1" customWidth="1"/>
    <col min="2105" max="2105" width="18.7109375" style="120" bestFit="1" customWidth="1"/>
    <col min="2106" max="2112" width="16.28515625" style="120" bestFit="1" customWidth="1"/>
    <col min="2113" max="2113" width="22.28515625" style="120" bestFit="1" customWidth="1"/>
    <col min="2114" max="2114" width="12.7109375" style="120" bestFit="1" customWidth="1"/>
    <col min="2115" max="2116" width="13.5703125" style="120" bestFit="1" customWidth="1"/>
    <col min="2117" max="2117" width="15.140625" style="120" bestFit="1" customWidth="1"/>
    <col min="2118" max="2120" width="13.5703125" style="120" bestFit="1" customWidth="1"/>
    <col min="2121" max="2121" width="18.7109375" style="120" bestFit="1" customWidth="1"/>
    <col min="2122" max="2128" width="16.28515625" style="120" bestFit="1" customWidth="1"/>
    <col min="2129" max="2129" width="22.28515625" style="120" bestFit="1" customWidth="1"/>
    <col min="2130" max="2130" width="12.7109375" style="120" bestFit="1" customWidth="1"/>
    <col min="2131" max="2132" width="13.140625" style="120" bestFit="1" customWidth="1"/>
    <col min="2133" max="2133" width="14.7109375" style="120" bestFit="1" customWidth="1"/>
    <col min="2134" max="2136" width="13.140625" style="120" bestFit="1" customWidth="1"/>
    <col min="2137" max="2137" width="18.7109375" style="120" bestFit="1" customWidth="1"/>
    <col min="2138" max="2144" width="16.28515625" style="120" bestFit="1" customWidth="1"/>
    <col min="2145" max="2145" width="22.28515625" style="120" bestFit="1" customWidth="1"/>
    <col min="2146" max="2146" width="36.5703125" style="120" bestFit="1" customWidth="1"/>
    <col min="2147" max="2147" width="8.42578125" style="120" customWidth="1"/>
    <col min="2148" max="2148" width="12.42578125" style="120" bestFit="1" customWidth="1"/>
    <col min="2149" max="2149" width="8.42578125" style="120" customWidth="1"/>
    <col min="2150" max="2150" width="12.42578125" style="120" bestFit="1" customWidth="1"/>
    <col min="2151" max="2151" width="8.42578125" style="120" customWidth="1"/>
    <col min="2152" max="2152" width="12.7109375" style="120" bestFit="1" customWidth="1"/>
    <col min="2153" max="2153" width="8.42578125" style="120" customWidth="1"/>
    <col min="2154" max="2154" width="12.7109375" style="120" bestFit="1" customWidth="1"/>
    <col min="2155" max="2155" width="8.42578125" style="120" customWidth="1"/>
    <col min="2156" max="2156" width="12.42578125" style="120" bestFit="1" customWidth="1"/>
    <col min="2157" max="2157" width="8.42578125" style="120" customWidth="1"/>
    <col min="2158" max="2158" width="12.42578125" style="120" bestFit="1" customWidth="1"/>
    <col min="2159" max="2159" width="8.42578125" style="120" customWidth="1"/>
    <col min="2160" max="2160" width="12.42578125" style="120" bestFit="1" customWidth="1"/>
    <col min="2161" max="2161" width="8.42578125" style="120" customWidth="1"/>
    <col min="2162" max="2162" width="12.42578125" style="120" bestFit="1" customWidth="1"/>
    <col min="2163" max="2163" width="8.42578125" style="120" customWidth="1"/>
    <col min="2164" max="2164" width="12.42578125" style="120" bestFit="1" customWidth="1"/>
    <col min="2165" max="2165" width="8.42578125" style="120" customWidth="1"/>
    <col min="2166" max="2166" width="12.42578125" style="120" bestFit="1" customWidth="1"/>
    <col min="2167" max="2167" width="8.42578125" style="120" customWidth="1"/>
    <col min="2168" max="2168" width="12.42578125" style="120" bestFit="1" customWidth="1"/>
    <col min="2169" max="2169" width="8.42578125" style="120" customWidth="1"/>
    <col min="2170" max="2170" width="12.42578125" style="120" bestFit="1" customWidth="1"/>
    <col min="2171" max="2171" width="8.42578125" style="120" customWidth="1"/>
    <col min="2172" max="2172" width="12.42578125" style="120" bestFit="1" customWidth="1"/>
    <col min="2173" max="2173" width="19.42578125" style="120" bestFit="1" customWidth="1"/>
    <col min="2174" max="2174" width="26.28515625" style="120" bestFit="1" customWidth="1"/>
    <col min="2175" max="2175" width="12.28515625" style="120" bestFit="1" customWidth="1"/>
    <col min="2176" max="2304" width="9.140625" style="120"/>
    <col min="2305" max="2305" width="15.140625" style="120" bestFit="1" customWidth="1"/>
    <col min="2306" max="2307" width="10" style="120" bestFit="1" customWidth="1"/>
    <col min="2308" max="2308" width="14.140625" style="120" bestFit="1" customWidth="1"/>
    <col min="2309" max="2309" width="16.140625" style="120" bestFit="1" customWidth="1"/>
    <col min="2310" max="2310" width="34.5703125" style="120" bestFit="1" customWidth="1"/>
    <col min="2311" max="2312" width="36.5703125" style="120" bestFit="1" customWidth="1"/>
    <col min="2313" max="2313" width="33.42578125" style="120" bestFit="1" customWidth="1"/>
    <col min="2314" max="2314" width="26.7109375" style="120" bestFit="1" customWidth="1"/>
    <col min="2315" max="2315" width="36.5703125" style="120" bestFit="1" customWidth="1"/>
    <col min="2316" max="2316" width="24.42578125" style="120" bestFit="1" customWidth="1"/>
    <col min="2317" max="2317" width="24" style="120" bestFit="1" customWidth="1"/>
    <col min="2318" max="2318" width="16.7109375" style="120" bestFit="1" customWidth="1"/>
    <col min="2319" max="2319" width="14.5703125" style="120" bestFit="1" customWidth="1"/>
    <col min="2320" max="2320" width="18.85546875" style="120" bestFit="1" customWidth="1"/>
    <col min="2321" max="2321" width="34.140625" style="120" bestFit="1" customWidth="1"/>
    <col min="2322" max="2322" width="14.42578125" style="120" bestFit="1" customWidth="1"/>
    <col min="2323" max="2323" width="5.140625" style="120" customWidth="1"/>
    <col min="2324" max="2324" width="16.85546875" style="120" bestFit="1" customWidth="1"/>
    <col min="2325" max="2325" width="9" style="120" customWidth="1"/>
    <col min="2326" max="2326" width="11.42578125" style="120" bestFit="1" customWidth="1"/>
    <col min="2327" max="2327" width="9.140625" style="120"/>
    <col min="2328" max="2328" width="36.5703125" style="120" bestFit="1" customWidth="1"/>
    <col min="2329" max="2329" width="10.42578125" style="120" bestFit="1" customWidth="1"/>
    <col min="2330" max="2331" width="13.140625" style="120" bestFit="1" customWidth="1"/>
    <col min="2332" max="2332" width="23.140625" style="120" bestFit="1" customWidth="1"/>
    <col min="2333" max="2333" width="36.5703125" style="120" bestFit="1" customWidth="1"/>
    <col min="2334" max="2334" width="8.5703125" style="120" customWidth="1"/>
    <col min="2335" max="2335" width="10.7109375" style="120" bestFit="1" customWidth="1"/>
    <col min="2336" max="2336" width="11.28515625" style="120" bestFit="1" customWidth="1"/>
    <col min="2337" max="2337" width="9.7109375" style="120" bestFit="1" customWidth="1"/>
    <col min="2338" max="2338" width="12.7109375" style="120" bestFit="1" customWidth="1"/>
    <col min="2339" max="2340" width="13.5703125" style="120" bestFit="1" customWidth="1"/>
    <col min="2341" max="2341" width="15.140625" style="120" bestFit="1" customWidth="1"/>
    <col min="2342" max="2344" width="13.5703125" style="120" bestFit="1" customWidth="1"/>
    <col min="2345" max="2345" width="18.7109375" style="120" bestFit="1" customWidth="1"/>
    <col min="2346" max="2352" width="16.28515625" style="120" bestFit="1" customWidth="1"/>
    <col min="2353" max="2353" width="22.28515625" style="120" bestFit="1" customWidth="1"/>
    <col min="2354" max="2354" width="12.7109375" style="120" bestFit="1" customWidth="1"/>
    <col min="2355" max="2356" width="13.140625" style="120" bestFit="1" customWidth="1"/>
    <col min="2357" max="2357" width="14.7109375" style="120" bestFit="1" customWidth="1"/>
    <col min="2358" max="2360" width="13.140625" style="120" bestFit="1" customWidth="1"/>
    <col min="2361" max="2361" width="18.7109375" style="120" bestFit="1" customWidth="1"/>
    <col min="2362" max="2368" width="16.28515625" style="120" bestFit="1" customWidth="1"/>
    <col min="2369" max="2369" width="22.28515625" style="120" bestFit="1" customWidth="1"/>
    <col min="2370" max="2370" width="12.7109375" style="120" bestFit="1" customWidth="1"/>
    <col min="2371" max="2372" width="13.5703125" style="120" bestFit="1" customWidth="1"/>
    <col min="2373" max="2373" width="15.140625" style="120" bestFit="1" customWidth="1"/>
    <col min="2374" max="2376" width="13.5703125" style="120" bestFit="1" customWidth="1"/>
    <col min="2377" max="2377" width="18.7109375" style="120" bestFit="1" customWidth="1"/>
    <col min="2378" max="2384" width="16.28515625" style="120" bestFit="1" customWidth="1"/>
    <col min="2385" max="2385" width="22.28515625" style="120" bestFit="1" customWidth="1"/>
    <col min="2386" max="2386" width="12.7109375" style="120" bestFit="1" customWidth="1"/>
    <col min="2387" max="2388" width="13.140625" style="120" bestFit="1" customWidth="1"/>
    <col min="2389" max="2389" width="14.7109375" style="120" bestFit="1" customWidth="1"/>
    <col min="2390" max="2392" width="13.140625" style="120" bestFit="1" customWidth="1"/>
    <col min="2393" max="2393" width="18.7109375" style="120" bestFit="1" customWidth="1"/>
    <col min="2394" max="2400" width="16.28515625" style="120" bestFit="1" customWidth="1"/>
    <col min="2401" max="2401" width="22.28515625" style="120" bestFit="1" customWidth="1"/>
    <col min="2402" max="2402" width="36.5703125" style="120" bestFit="1" customWidth="1"/>
    <col min="2403" max="2403" width="8.42578125" style="120" customWidth="1"/>
    <col min="2404" max="2404" width="12.42578125" style="120" bestFit="1" customWidth="1"/>
    <col min="2405" max="2405" width="8.42578125" style="120" customWidth="1"/>
    <col min="2406" max="2406" width="12.42578125" style="120" bestFit="1" customWidth="1"/>
    <col min="2407" max="2407" width="8.42578125" style="120" customWidth="1"/>
    <col min="2408" max="2408" width="12.7109375" style="120" bestFit="1" customWidth="1"/>
    <col min="2409" max="2409" width="8.42578125" style="120" customWidth="1"/>
    <col min="2410" max="2410" width="12.7109375" style="120" bestFit="1" customWidth="1"/>
    <col min="2411" max="2411" width="8.42578125" style="120" customWidth="1"/>
    <col min="2412" max="2412" width="12.42578125" style="120" bestFit="1" customWidth="1"/>
    <col min="2413" max="2413" width="8.42578125" style="120" customWidth="1"/>
    <col min="2414" max="2414" width="12.42578125" style="120" bestFit="1" customWidth="1"/>
    <col min="2415" max="2415" width="8.42578125" style="120" customWidth="1"/>
    <col min="2416" max="2416" width="12.42578125" style="120" bestFit="1" customWidth="1"/>
    <col min="2417" max="2417" width="8.42578125" style="120" customWidth="1"/>
    <col min="2418" max="2418" width="12.42578125" style="120" bestFit="1" customWidth="1"/>
    <col min="2419" max="2419" width="8.42578125" style="120" customWidth="1"/>
    <col min="2420" max="2420" width="12.42578125" style="120" bestFit="1" customWidth="1"/>
    <col min="2421" max="2421" width="8.42578125" style="120" customWidth="1"/>
    <col min="2422" max="2422" width="12.42578125" style="120" bestFit="1" customWidth="1"/>
    <col min="2423" max="2423" width="8.42578125" style="120" customWidth="1"/>
    <col min="2424" max="2424" width="12.42578125" style="120" bestFit="1" customWidth="1"/>
    <col min="2425" max="2425" width="8.42578125" style="120" customWidth="1"/>
    <col min="2426" max="2426" width="12.42578125" style="120" bestFit="1" customWidth="1"/>
    <col min="2427" max="2427" width="8.42578125" style="120" customWidth="1"/>
    <col min="2428" max="2428" width="12.42578125" style="120" bestFit="1" customWidth="1"/>
    <col min="2429" max="2429" width="19.42578125" style="120" bestFit="1" customWidth="1"/>
    <col min="2430" max="2430" width="26.28515625" style="120" bestFit="1" customWidth="1"/>
    <col min="2431" max="2431" width="12.28515625" style="120" bestFit="1" customWidth="1"/>
    <col min="2432" max="2560" width="9.140625" style="120"/>
    <col min="2561" max="2561" width="15.140625" style="120" bestFit="1" customWidth="1"/>
    <col min="2562" max="2563" width="10" style="120" bestFit="1" customWidth="1"/>
    <col min="2564" max="2564" width="14.140625" style="120" bestFit="1" customWidth="1"/>
    <col min="2565" max="2565" width="16.140625" style="120" bestFit="1" customWidth="1"/>
    <col min="2566" max="2566" width="34.5703125" style="120" bestFit="1" customWidth="1"/>
    <col min="2567" max="2568" width="36.5703125" style="120" bestFit="1" customWidth="1"/>
    <col min="2569" max="2569" width="33.42578125" style="120" bestFit="1" customWidth="1"/>
    <col min="2570" max="2570" width="26.7109375" style="120" bestFit="1" customWidth="1"/>
    <col min="2571" max="2571" width="36.5703125" style="120" bestFit="1" customWidth="1"/>
    <col min="2572" max="2572" width="24.42578125" style="120" bestFit="1" customWidth="1"/>
    <col min="2573" max="2573" width="24" style="120" bestFit="1" customWidth="1"/>
    <col min="2574" max="2574" width="16.7109375" style="120" bestFit="1" customWidth="1"/>
    <col min="2575" max="2575" width="14.5703125" style="120" bestFit="1" customWidth="1"/>
    <col min="2576" max="2576" width="18.85546875" style="120" bestFit="1" customWidth="1"/>
    <col min="2577" max="2577" width="34.140625" style="120" bestFit="1" customWidth="1"/>
    <col min="2578" max="2578" width="14.42578125" style="120" bestFit="1" customWidth="1"/>
    <col min="2579" max="2579" width="5.140625" style="120" customWidth="1"/>
    <col min="2580" max="2580" width="16.85546875" style="120" bestFit="1" customWidth="1"/>
    <col min="2581" max="2581" width="9" style="120" customWidth="1"/>
    <col min="2582" max="2582" width="11.42578125" style="120" bestFit="1" customWidth="1"/>
    <col min="2583" max="2583" width="9.140625" style="120"/>
    <col min="2584" max="2584" width="36.5703125" style="120" bestFit="1" customWidth="1"/>
    <col min="2585" max="2585" width="10.42578125" style="120" bestFit="1" customWidth="1"/>
    <col min="2586" max="2587" width="13.140625" style="120" bestFit="1" customWidth="1"/>
    <col min="2588" max="2588" width="23.140625" style="120" bestFit="1" customWidth="1"/>
    <col min="2589" max="2589" width="36.5703125" style="120" bestFit="1" customWidth="1"/>
    <col min="2590" max="2590" width="8.5703125" style="120" customWidth="1"/>
    <col min="2591" max="2591" width="10.7109375" style="120" bestFit="1" customWidth="1"/>
    <col min="2592" max="2592" width="11.28515625" style="120" bestFit="1" customWidth="1"/>
    <col min="2593" max="2593" width="9.7109375" style="120" bestFit="1" customWidth="1"/>
    <col min="2594" max="2594" width="12.7109375" style="120" bestFit="1" customWidth="1"/>
    <col min="2595" max="2596" width="13.5703125" style="120" bestFit="1" customWidth="1"/>
    <col min="2597" max="2597" width="15.140625" style="120" bestFit="1" customWidth="1"/>
    <col min="2598" max="2600" width="13.5703125" style="120" bestFit="1" customWidth="1"/>
    <col min="2601" max="2601" width="18.7109375" style="120" bestFit="1" customWidth="1"/>
    <col min="2602" max="2608" width="16.28515625" style="120" bestFit="1" customWidth="1"/>
    <col min="2609" max="2609" width="22.28515625" style="120" bestFit="1" customWidth="1"/>
    <col min="2610" max="2610" width="12.7109375" style="120" bestFit="1" customWidth="1"/>
    <col min="2611" max="2612" width="13.140625" style="120" bestFit="1" customWidth="1"/>
    <col min="2613" max="2613" width="14.7109375" style="120" bestFit="1" customWidth="1"/>
    <col min="2614" max="2616" width="13.140625" style="120" bestFit="1" customWidth="1"/>
    <col min="2617" max="2617" width="18.7109375" style="120" bestFit="1" customWidth="1"/>
    <col min="2618" max="2624" width="16.28515625" style="120" bestFit="1" customWidth="1"/>
    <col min="2625" max="2625" width="22.28515625" style="120" bestFit="1" customWidth="1"/>
    <col min="2626" max="2626" width="12.7109375" style="120" bestFit="1" customWidth="1"/>
    <col min="2627" max="2628" width="13.5703125" style="120" bestFit="1" customWidth="1"/>
    <col min="2629" max="2629" width="15.140625" style="120" bestFit="1" customWidth="1"/>
    <col min="2630" max="2632" width="13.5703125" style="120" bestFit="1" customWidth="1"/>
    <col min="2633" max="2633" width="18.7109375" style="120" bestFit="1" customWidth="1"/>
    <col min="2634" max="2640" width="16.28515625" style="120" bestFit="1" customWidth="1"/>
    <col min="2641" max="2641" width="22.28515625" style="120" bestFit="1" customWidth="1"/>
    <col min="2642" max="2642" width="12.7109375" style="120" bestFit="1" customWidth="1"/>
    <col min="2643" max="2644" width="13.140625" style="120" bestFit="1" customWidth="1"/>
    <col min="2645" max="2645" width="14.7109375" style="120" bestFit="1" customWidth="1"/>
    <col min="2646" max="2648" width="13.140625" style="120" bestFit="1" customWidth="1"/>
    <col min="2649" max="2649" width="18.7109375" style="120" bestFit="1" customWidth="1"/>
    <col min="2650" max="2656" width="16.28515625" style="120" bestFit="1" customWidth="1"/>
    <col min="2657" max="2657" width="22.28515625" style="120" bestFit="1" customWidth="1"/>
    <col min="2658" max="2658" width="36.5703125" style="120" bestFit="1" customWidth="1"/>
    <col min="2659" max="2659" width="8.42578125" style="120" customWidth="1"/>
    <col min="2660" max="2660" width="12.42578125" style="120" bestFit="1" customWidth="1"/>
    <col min="2661" max="2661" width="8.42578125" style="120" customWidth="1"/>
    <col min="2662" max="2662" width="12.42578125" style="120" bestFit="1" customWidth="1"/>
    <col min="2663" max="2663" width="8.42578125" style="120" customWidth="1"/>
    <col min="2664" max="2664" width="12.7109375" style="120" bestFit="1" customWidth="1"/>
    <col min="2665" max="2665" width="8.42578125" style="120" customWidth="1"/>
    <col min="2666" max="2666" width="12.7109375" style="120" bestFit="1" customWidth="1"/>
    <col min="2667" max="2667" width="8.42578125" style="120" customWidth="1"/>
    <col min="2668" max="2668" width="12.42578125" style="120" bestFit="1" customWidth="1"/>
    <col min="2669" max="2669" width="8.42578125" style="120" customWidth="1"/>
    <col min="2670" max="2670" width="12.42578125" style="120" bestFit="1" customWidth="1"/>
    <col min="2671" max="2671" width="8.42578125" style="120" customWidth="1"/>
    <col min="2672" max="2672" width="12.42578125" style="120" bestFit="1" customWidth="1"/>
    <col min="2673" max="2673" width="8.42578125" style="120" customWidth="1"/>
    <col min="2674" max="2674" width="12.42578125" style="120" bestFit="1" customWidth="1"/>
    <col min="2675" max="2675" width="8.42578125" style="120" customWidth="1"/>
    <col min="2676" max="2676" width="12.42578125" style="120" bestFit="1" customWidth="1"/>
    <col min="2677" max="2677" width="8.42578125" style="120" customWidth="1"/>
    <col min="2678" max="2678" width="12.42578125" style="120" bestFit="1" customWidth="1"/>
    <col min="2679" max="2679" width="8.42578125" style="120" customWidth="1"/>
    <col min="2680" max="2680" width="12.42578125" style="120" bestFit="1" customWidth="1"/>
    <col min="2681" max="2681" width="8.42578125" style="120" customWidth="1"/>
    <col min="2682" max="2682" width="12.42578125" style="120" bestFit="1" customWidth="1"/>
    <col min="2683" max="2683" width="8.42578125" style="120" customWidth="1"/>
    <col min="2684" max="2684" width="12.42578125" style="120" bestFit="1" customWidth="1"/>
    <col min="2685" max="2685" width="19.42578125" style="120" bestFit="1" customWidth="1"/>
    <col min="2686" max="2686" width="26.28515625" style="120" bestFit="1" customWidth="1"/>
    <col min="2687" max="2687" width="12.28515625" style="120" bestFit="1" customWidth="1"/>
    <col min="2688" max="2816" width="9.140625" style="120"/>
    <col min="2817" max="2817" width="15.140625" style="120" bestFit="1" customWidth="1"/>
    <col min="2818" max="2819" width="10" style="120" bestFit="1" customWidth="1"/>
    <col min="2820" max="2820" width="14.140625" style="120" bestFit="1" customWidth="1"/>
    <col min="2821" max="2821" width="16.140625" style="120" bestFit="1" customWidth="1"/>
    <col min="2822" max="2822" width="34.5703125" style="120" bestFit="1" customWidth="1"/>
    <col min="2823" max="2824" width="36.5703125" style="120" bestFit="1" customWidth="1"/>
    <col min="2825" max="2825" width="33.42578125" style="120" bestFit="1" customWidth="1"/>
    <col min="2826" max="2826" width="26.7109375" style="120" bestFit="1" customWidth="1"/>
    <col min="2827" max="2827" width="36.5703125" style="120" bestFit="1" customWidth="1"/>
    <col min="2828" max="2828" width="24.42578125" style="120" bestFit="1" customWidth="1"/>
    <col min="2829" max="2829" width="24" style="120" bestFit="1" customWidth="1"/>
    <col min="2830" max="2830" width="16.7109375" style="120" bestFit="1" customWidth="1"/>
    <col min="2831" max="2831" width="14.5703125" style="120" bestFit="1" customWidth="1"/>
    <col min="2832" max="2832" width="18.85546875" style="120" bestFit="1" customWidth="1"/>
    <col min="2833" max="2833" width="34.140625" style="120" bestFit="1" customWidth="1"/>
    <col min="2834" max="2834" width="14.42578125" style="120" bestFit="1" customWidth="1"/>
    <col min="2835" max="2835" width="5.140625" style="120" customWidth="1"/>
    <col min="2836" max="2836" width="16.85546875" style="120" bestFit="1" customWidth="1"/>
    <col min="2837" max="2837" width="9" style="120" customWidth="1"/>
    <col min="2838" max="2838" width="11.42578125" style="120" bestFit="1" customWidth="1"/>
    <col min="2839" max="2839" width="9.140625" style="120"/>
    <col min="2840" max="2840" width="36.5703125" style="120" bestFit="1" customWidth="1"/>
    <col min="2841" max="2841" width="10.42578125" style="120" bestFit="1" customWidth="1"/>
    <col min="2842" max="2843" width="13.140625" style="120" bestFit="1" customWidth="1"/>
    <col min="2844" max="2844" width="23.140625" style="120" bestFit="1" customWidth="1"/>
    <col min="2845" max="2845" width="36.5703125" style="120" bestFit="1" customWidth="1"/>
    <col min="2846" max="2846" width="8.5703125" style="120" customWidth="1"/>
    <col min="2847" max="2847" width="10.7109375" style="120" bestFit="1" customWidth="1"/>
    <col min="2848" max="2848" width="11.28515625" style="120" bestFit="1" customWidth="1"/>
    <col min="2849" max="2849" width="9.7109375" style="120" bestFit="1" customWidth="1"/>
    <col min="2850" max="2850" width="12.7109375" style="120" bestFit="1" customWidth="1"/>
    <col min="2851" max="2852" width="13.5703125" style="120" bestFit="1" customWidth="1"/>
    <col min="2853" max="2853" width="15.140625" style="120" bestFit="1" customWidth="1"/>
    <col min="2854" max="2856" width="13.5703125" style="120" bestFit="1" customWidth="1"/>
    <col min="2857" max="2857" width="18.7109375" style="120" bestFit="1" customWidth="1"/>
    <col min="2858" max="2864" width="16.28515625" style="120" bestFit="1" customWidth="1"/>
    <col min="2865" max="2865" width="22.28515625" style="120" bestFit="1" customWidth="1"/>
    <col min="2866" max="2866" width="12.7109375" style="120" bestFit="1" customWidth="1"/>
    <col min="2867" max="2868" width="13.140625" style="120" bestFit="1" customWidth="1"/>
    <col min="2869" max="2869" width="14.7109375" style="120" bestFit="1" customWidth="1"/>
    <col min="2870" max="2872" width="13.140625" style="120" bestFit="1" customWidth="1"/>
    <col min="2873" max="2873" width="18.7109375" style="120" bestFit="1" customWidth="1"/>
    <col min="2874" max="2880" width="16.28515625" style="120" bestFit="1" customWidth="1"/>
    <col min="2881" max="2881" width="22.28515625" style="120" bestFit="1" customWidth="1"/>
    <col min="2882" max="2882" width="12.7109375" style="120" bestFit="1" customWidth="1"/>
    <col min="2883" max="2884" width="13.5703125" style="120" bestFit="1" customWidth="1"/>
    <col min="2885" max="2885" width="15.140625" style="120" bestFit="1" customWidth="1"/>
    <col min="2886" max="2888" width="13.5703125" style="120" bestFit="1" customWidth="1"/>
    <col min="2889" max="2889" width="18.7109375" style="120" bestFit="1" customWidth="1"/>
    <col min="2890" max="2896" width="16.28515625" style="120" bestFit="1" customWidth="1"/>
    <col min="2897" max="2897" width="22.28515625" style="120" bestFit="1" customWidth="1"/>
    <col min="2898" max="2898" width="12.7109375" style="120" bestFit="1" customWidth="1"/>
    <col min="2899" max="2900" width="13.140625" style="120" bestFit="1" customWidth="1"/>
    <col min="2901" max="2901" width="14.7109375" style="120" bestFit="1" customWidth="1"/>
    <col min="2902" max="2904" width="13.140625" style="120" bestFit="1" customWidth="1"/>
    <col min="2905" max="2905" width="18.7109375" style="120" bestFit="1" customWidth="1"/>
    <col min="2906" max="2912" width="16.28515625" style="120" bestFit="1" customWidth="1"/>
    <col min="2913" max="2913" width="22.28515625" style="120" bestFit="1" customWidth="1"/>
    <col min="2914" max="2914" width="36.5703125" style="120" bestFit="1" customWidth="1"/>
    <col min="2915" max="2915" width="8.42578125" style="120" customWidth="1"/>
    <col min="2916" max="2916" width="12.42578125" style="120" bestFit="1" customWidth="1"/>
    <col min="2917" max="2917" width="8.42578125" style="120" customWidth="1"/>
    <col min="2918" max="2918" width="12.42578125" style="120" bestFit="1" customWidth="1"/>
    <col min="2919" max="2919" width="8.42578125" style="120" customWidth="1"/>
    <col min="2920" max="2920" width="12.7109375" style="120" bestFit="1" customWidth="1"/>
    <col min="2921" max="2921" width="8.42578125" style="120" customWidth="1"/>
    <col min="2922" max="2922" width="12.7109375" style="120" bestFit="1" customWidth="1"/>
    <col min="2923" max="2923" width="8.42578125" style="120" customWidth="1"/>
    <col min="2924" max="2924" width="12.42578125" style="120" bestFit="1" customWidth="1"/>
    <col min="2925" max="2925" width="8.42578125" style="120" customWidth="1"/>
    <col min="2926" max="2926" width="12.42578125" style="120" bestFit="1" customWidth="1"/>
    <col min="2927" max="2927" width="8.42578125" style="120" customWidth="1"/>
    <col min="2928" max="2928" width="12.42578125" style="120" bestFit="1" customWidth="1"/>
    <col min="2929" max="2929" width="8.42578125" style="120" customWidth="1"/>
    <col min="2930" max="2930" width="12.42578125" style="120" bestFit="1" customWidth="1"/>
    <col min="2931" max="2931" width="8.42578125" style="120" customWidth="1"/>
    <col min="2932" max="2932" width="12.42578125" style="120" bestFit="1" customWidth="1"/>
    <col min="2933" max="2933" width="8.42578125" style="120" customWidth="1"/>
    <col min="2934" max="2934" width="12.42578125" style="120" bestFit="1" customWidth="1"/>
    <col min="2935" max="2935" width="8.42578125" style="120" customWidth="1"/>
    <col min="2936" max="2936" width="12.42578125" style="120" bestFit="1" customWidth="1"/>
    <col min="2937" max="2937" width="8.42578125" style="120" customWidth="1"/>
    <col min="2938" max="2938" width="12.42578125" style="120" bestFit="1" customWidth="1"/>
    <col min="2939" max="2939" width="8.42578125" style="120" customWidth="1"/>
    <col min="2940" max="2940" width="12.42578125" style="120" bestFit="1" customWidth="1"/>
    <col min="2941" max="2941" width="19.42578125" style="120" bestFit="1" customWidth="1"/>
    <col min="2942" max="2942" width="26.28515625" style="120" bestFit="1" customWidth="1"/>
    <col min="2943" max="2943" width="12.28515625" style="120" bestFit="1" customWidth="1"/>
    <col min="2944" max="3072" width="9.140625" style="120"/>
    <col min="3073" max="3073" width="15.140625" style="120" bestFit="1" customWidth="1"/>
    <col min="3074" max="3075" width="10" style="120" bestFit="1" customWidth="1"/>
    <col min="3076" max="3076" width="14.140625" style="120" bestFit="1" customWidth="1"/>
    <col min="3077" max="3077" width="16.140625" style="120" bestFit="1" customWidth="1"/>
    <col min="3078" max="3078" width="34.5703125" style="120" bestFit="1" customWidth="1"/>
    <col min="3079" max="3080" width="36.5703125" style="120" bestFit="1" customWidth="1"/>
    <col min="3081" max="3081" width="33.42578125" style="120" bestFit="1" customWidth="1"/>
    <col min="3082" max="3082" width="26.7109375" style="120" bestFit="1" customWidth="1"/>
    <col min="3083" max="3083" width="36.5703125" style="120" bestFit="1" customWidth="1"/>
    <col min="3084" max="3084" width="24.42578125" style="120" bestFit="1" customWidth="1"/>
    <col min="3085" max="3085" width="24" style="120" bestFit="1" customWidth="1"/>
    <col min="3086" max="3086" width="16.7109375" style="120" bestFit="1" customWidth="1"/>
    <col min="3087" max="3087" width="14.5703125" style="120" bestFit="1" customWidth="1"/>
    <col min="3088" max="3088" width="18.85546875" style="120" bestFit="1" customWidth="1"/>
    <col min="3089" max="3089" width="34.140625" style="120" bestFit="1" customWidth="1"/>
    <col min="3090" max="3090" width="14.42578125" style="120" bestFit="1" customWidth="1"/>
    <col min="3091" max="3091" width="5.140625" style="120" customWidth="1"/>
    <col min="3092" max="3092" width="16.85546875" style="120" bestFit="1" customWidth="1"/>
    <col min="3093" max="3093" width="9" style="120" customWidth="1"/>
    <col min="3094" max="3094" width="11.42578125" style="120" bestFit="1" customWidth="1"/>
    <col min="3095" max="3095" width="9.140625" style="120"/>
    <col min="3096" max="3096" width="36.5703125" style="120" bestFit="1" customWidth="1"/>
    <col min="3097" max="3097" width="10.42578125" style="120" bestFit="1" customWidth="1"/>
    <col min="3098" max="3099" width="13.140625" style="120" bestFit="1" customWidth="1"/>
    <col min="3100" max="3100" width="23.140625" style="120" bestFit="1" customWidth="1"/>
    <col min="3101" max="3101" width="36.5703125" style="120" bestFit="1" customWidth="1"/>
    <col min="3102" max="3102" width="8.5703125" style="120" customWidth="1"/>
    <col min="3103" max="3103" width="10.7109375" style="120" bestFit="1" customWidth="1"/>
    <col min="3104" max="3104" width="11.28515625" style="120" bestFit="1" customWidth="1"/>
    <col min="3105" max="3105" width="9.7109375" style="120" bestFit="1" customWidth="1"/>
    <col min="3106" max="3106" width="12.7109375" style="120" bestFit="1" customWidth="1"/>
    <col min="3107" max="3108" width="13.5703125" style="120" bestFit="1" customWidth="1"/>
    <col min="3109" max="3109" width="15.140625" style="120" bestFit="1" customWidth="1"/>
    <col min="3110" max="3112" width="13.5703125" style="120" bestFit="1" customWidth="1"/>
    <col min="3113" max="3113" width="18.7109375" style="120" bestFit="1" customWidth="1"/>
    <col min="3114" max="3120" width="16.28515625" style="120" bestFit="1" customWidth="1"/>
    <col min="3121" max="3121" width="22.28515625" style="120" bestFit="1" customWidth="1"/>
    <col min="3122" max="3122" width="12.7109375" style="120" bestFit="1" customWidth="1"/>
    <col min="3123" max="3124" width="13.140625" style="120" bestFit="1" customWidth="1"/>
    <col min="3125" max="3125" width="14.7109375" style="120" bestFit="1" customWidth="1"/>
    <col min="3126" max="3128" width="13.140625" style="120" bestFit="1" customWidth="1"/>
    <col min="3129" max="3129" width="18.7109375" style="120" bestFit="1" customWidth="1"/>
    <col min="3130" max="3136" width="16.28515625" style="120" bestFit="1" customWidth="1"/>
    <col min="3137" max="3137" width="22.28515625" style="120" bestFit="1" customWidth="1"/>
    <col min="3138" max="3138" width="12.7109375" style="120" bestFit="1" customWidth="1"/>
    <col min="3139" max="3140" width="13.5703125" style="120" bestFit="1" customWidth="1"/>
    <col min="3141" max="3141" width="15.140625" style="120" bestFit="1" customWidth="1"/>
    <col min="3142" max="3144" width="13.5703125" style="120" bestFit="1" customWidth="1"/>
    <col min="3145" max="3145" width="18.7109375" style="120" bestFit="1" customWidth="1"/>
    <col min="3146" max="3152" width="16.28515625" style="120" bestFit="1" customWidth="1"/>
    <col min="3153" max="3153" width="22.28515625" style="120" bestFit="1" customWidth="1"/>
    <col min="3154" max="3154" width="12.7109375" style="120" bestFit="1" customWidth="1"/>
    <col min="3155" max="3156" width="13.140625" style="120" bestFit="1" customWidth="1"/>
    <col min="3157" max="3157" width="14.7109375" style="120" bestFit="1" customWidth="1"/>
    <col min="3158" max="3160" width="13.140625" style="120" bestFit="1" customWidth="1"/>
    <col min="3161" max="3161" width="18.7109375" style="120" bestFit="1" customWidth="1"/>
    <col min="3162" max="3168" width="16.28515625" style="120" bestFit="1" customWidth="1"/>
    <col min="3169" max="3169" width="22.28515625" style="120" bestFit="1" customWidth="1"/>
    <col min="3170" max="3170" width="36.5703125" style="120" bestFit="1" customWidth="1"/>
    <col min="3171" max="3171" width="8.42578125" style="120" customWidth="1"/>
    <col min="3172" max="3172" width="12.42578125" style="120" bestFit="1" customWidth="1"/>
    <col min="3173" max="3173" width="8.42578125" style="120" customWidth="1"/>
    <col min="3174" max="3174" width="12.42578125" style="120" bestFit="1" customWidth="1"/>
    <col min="3175" max="3175" width="8.42578125" style="120" customWidth="1"/>
    <col min="3176" max="3176" width="12.7109375" style="120" bestFit="1" customWidth="1"/>
    <col min="3177" max="3177" width="8.42578125" style="120" customWidth="1"/>
    <col min="3178" max="3178" width="12.7109375" style="120" bestFit="1" customWidth="1"/>
    <col min="3179" max="3179" width="8.42578125" style="120" customWidth="1"/>
    <col min="3180" max="3180" width="12.42578125" style="120" bestFit="1" customWidth="1"/>
    <col min="3181" max="3181" width="8.42578125" style="120" customWidth="1"/>
    <col min="3182" max="3182" width="12.42578125" style="120" bestFit="1" customWidth="1"/>
    <col min="3183" max="3183" width="8.42578125" style="120" customWidth="1"/>
    <col min="3184" max="3184" width="12.42578125" style="120" bestFit="1" customWidth="1"/>
    <col min="3185" max="3185" width="8.42578125" style="120" customWidth="1"/>
    <col min="3186" max="3186" width="12.42578125" style="120" bestFit="1" customWidth="1"/>
    <col min="3187" max="3187" width="8.42578125" style="120" customWidth="1"/>
    <col min="3188" max="3188" width="12.42578125" style="120" bestFit="1" customWidth="1"/>
    <col min="3189" max="3189" width="8.42578125" style="120" customWidth="1"/>
    <col min="3190" max="3190" width="12.42578125" style="120" bestFit="1" customWidth="1"/>
    <col min="3191" max="3191" width="8.42578125" style="120" customWidth="1"/>
    <col min="3192" max="3192" width="12.42578125" style="120" bestFit="1" customWidth="1"/>
    <col min="3193" max="3193" width="8.42578125" style="120" customWidth="1"/>
    <col min="3194" max="3194" width="12.42578125" style="120" bestFit="1" customWidth="1"/>
    <col min="3195" max="3195" width="8.42578125" style="120" customWidth="1"/>
    <col min="3196" max="3196" width="12.42578125" style="120" bestFit="1" customWidth="1"/>
    <col min="3197" max="3197" width="19.42578125" style="120" bestFit="1" customWidth="1"/>
    <col min="3198" max="3198" width="26.28515625" style="120" bestFit="1" customWidth="1"/>
    <col min="3199" max="3199" width="12.28515625" style="120" bestFit="1" customWidth="1"/>
    <col min="3200" max="3328" width="9.140625" style="120"/>
    <col min="3329" max="3329" width="15.140625" style="120" bestFit="1" customWidth="1"/>
    <col min="3330" max="3331" width="10" style="120" bestFit="1" customWidth="1"/>
    <col min="3332" max="3332" width="14.140625" style="120" bestFit="1" customWidth="1"/>
    <col min="3333" max="3333" width="16.140625" style="120" bestFit="1" customWidth="1"/>
    <col min="3334" max="3334" width="34.5703125" style="120" bestFit="1" customWidth="1"/>
    <col min="3335" max="3336" width="36.5703125" style="120" bestFit="1" customWidth="1"/>
    <col min="3337" max="3337" width="33.42578125" style="120" bestFit="1" customWidth="1"/>
    <col min="3338" max="3338" width="26.7109375" style="120" bestFit="1" customWidth="1"/>
    <col min="3339" max="3339" width="36.5703125" style="120" bestFit="1" customWidth="1"/>
    <col min="3340" max="3340" width="24.42578125" style="120" bestFit="1" customWidth="1"/>
    <col min="3341" max="3341" width="24" style="120" bestFit="1" customWidth="1"/>
    <col min="3342" max="3342" width="16.7109375" style="120" bestFit="1" customWidth="1"/>
    <col min="3343" max="3343" width="14.5703125" style="120" bestFit="1" customWidth="1"/>
    <col min="3344" max="3344" width="18.85546875" style="120" bestFit="1" customWidth="1"/>
    <col min="3345" max="3345" width="34.140625" style="120" bestFit="1" customWidth="1"/>
    <col min="3346" max="3346" width="14.42578125" style="120" bestFit="1" customWidth="1"/>
    <col min="3347" max="3347" width="5.140625" style="120" customWidth="1"/>
    <col min="3348" max="3348" width="16.85546875" style="120" bestFit="1" customWidth="1"/>
    <col min="3349" max="3349" width="9" style="120" customWidth="1"/>
    <col min="3350" max="3350" width="11.42578125" style="120" bestFit="1" customWidth="1"/>
    <col min="3351" max="3351" width="9.140625" style="120"/>
    <col min="3352" max="3352" width="36.5703125" style="120" bestFit="1" customWidth="1"/>
    <col min="3353" max="3353" width="10.42578125" style="120" bestFit="1" customWidth="1"/>
    <col min="3354" max="3355" width="13.140625" style="120" bestFit="1" customWidth="1"/>
    <col min="3356" max="3356" width="23.140625" style="120" bestFit="1" customWidth="1"/>
    <col min="3357" max="3357" width="36.5703125" style="120" bestFit="1" customWidth="1"/>
    <col min="3358" max="3358" width="8.5703125" style="120" customWidth="1"/>
    <col min="3359" max="3359" width="10.7109375" style="120" bestFit="1" customWidth="1"/>
    <col min="3360" max="3360" width="11.28515625" style="120" bestFit="1" customWidth="1"/>
    <col min="3361" max="3361" width="9.7109375" style="120" bestFit="1" customWidth="1"/>
    <col min="3362" max="3362" width="12.7109375" style="120" bestFit="1" customWidth="1"/>
    <col min="3363" max="3364" width="13.5703125" style="120" bestFit="1" customWidth="1"/>
    <col min="3365" max="3365" width="15.140625" style="120" bestFit="1" customWidth="1"/>
    <col min="3366" max="3368" width="13.5703125" style="120" bestFit="1" customWidth="1"/>
    <col min="3369" max="3369" width="18.7109375" style="120" bestFit="1" customWidth="1"/>
    <col min="3370" max="3376" width="16.28515625" style="120" bestFit="1" customWidth="1"/>
    <col min="3377" max="3377" width="22.28515625" style="120" bestFit="1" customWidth="1"/>
    <col min="3378" max="3378" width="12.7109375" style="120" bestFit="1" customWidth="1"/>
    <col min="3379" max="3380" width="13.140625" style="120" bestFit="1" customWidth="1"/>
    <col min="3381" max="3381" width="14.7109375" style="120" bestFit="1" customWidth="1"/>
    <col min="3382" max="3384" width="13.140625" style="120" bestFit="1" customWidth="1"/>
    <col min="3385" max="3385" width="18.7109375" style="120" bestFit="1" customWidth="1"/>
    <col min="3386" max="3392" width="16.28515625" style="120" bestFit="1" customWidth="1"/>
    <col min="3393" max="3393" width="22.28515625" style="120" bestFit="1" customWidth="1"/>
    <col min="3394" max="3394" width="12.7109375" style="120" bestFit="1" customWidth="1"/>
    <col min="3395" max="3396" width="13.5703125" style="120" bestFit="1" customWidth="1"/>
    <col min="3397" max="3397" width="15.140625" style="120" bestFit="1" customWidth="1"/>
    <col min="3398" max="3400" width="13.5703125" style="120" bestFit="1" customWidth="1"/>
    <col min="3401" max="3401" width="18.7109375" style="120" bestFit="1" customWidth="1"/>
    <col min="3402" max="3408" width="16.28515625" style="120" bestFit="1" customWidth="1"/>
    <col min="3409" max="3409" width="22.28515625" style="120" bestFit="1" customWidth="1"/>
    <col min="3410" max="3410" width="12.7109375" style="120" bestFit="1" customWidth="1"/>
    <col min="3411" max="3412" width="13.140625" style="120" bestFit="1" customWidth="1"/>
    <col min="3413" max="3413" width="14.7109375" style="120" bestFit="1" customWidth="1"/>
    <col min="3414" max="3416" width="13.140625" style="120" bestFit="1" customWidth="1"/>
    <col min="3417" max="3417" width="18.7109375" style="120" bestFit="1" customWidth="1"/>
    <col min="3418" max="3424" width="16.28515625" style="120" bestFit="1" customWidth="1"/>
    <col min="3425" max="3425" width="22.28515625" style="120" bestFit="1" customWidth="1"/>
    <col min="3426" max="3426" width="36.5703125" style="120" bestFit="1" customWidth="1"/>
    <col min="3427" max="3427" width="8.42578125" style="120" customWidth="1"/>
    <col min="3428" max="3428" width="12.42578125" style="120" bestFit="1" customWidth="1"/>
    <col min="3429" max="3429" width="8.42578125" style="120" customWidth="1"/>
    <col min="3430" max="3430" width="12.42578125" style="120" bestFit="1" customWidth="1"/>
    <col min="3431" max="3431" width="8.42578125" style="120" customWidth="1"/>
    <col min="3432" max="3432" width="12.7109375" style="120" bestFit="1" customWidth="1"/>
    <col min="3433" max="3433" width="8.42578125" style="120" customWidth="1"/>
    <col min="3434" max="3434" width="12.7109375" style="120" bestFit="1" customWidth="1"/>
    <col min="3435" max="3435" width="8.42578125" style="120" customWidth="1"/>
    <col min="3436" max="3436" width="12.42578125" style="120" bestFit="1" customWidth="1"/>
    <col min="3437" max="3437" width="8.42578125" style="120" customWidth="1"/>
    <col min="3438" max="3438" width="12.42578125" style="120" bestFit="1" customWidth="1"/>
    <col min="3439" max="3439" width="8.42578125" style="120" customWidth="1"/>
    <col min="3440" max="3440" width="12.42578125" style="120" bestFit="1" customWidth="1"/>
    <col min="3441" max="3441" width="8.42578125" style="120" customWidth="1"/>
    <col min="3442" max="3442" width="12.42578125" style="120" bestFit="1" customWidth="1"/>
    <col min="3443" max="3443" width="8.42578125" style="120" customWidth="1"/>
    <col min="3444" max="3444" width="12.42578125" style="120" bestFit="1" customWidth="1"/>
    <col min="3445" max="3445" width="8.42578125" style="120" customWidth="1"/>
    <col min="3446" max="3446" width="12.42578125" style="120" bestFit="1" customWidth="1"/>
    <col min="3447" max="3447" width="8.42578125" style="120" customWidth="1"/>
    <col min="3448" max="3448" width="12.42578125" style="120" bestFit="1" customWidth="1"/>
    <col min="3449" max="3449" width="8.42578125" style="120" customWidth="1"/>
    <col min="3450" max="3450" width="12.42578125" style="120" bestFit="1" customWidth="1"/>
    <col min="3451" max="3451" width="8.42578125" style="120" customWidth="1"/>
    <col min="3452" max="3452" width="12.42578125" style="120" bestFit="1" customWidth="1"/>
    <col min="3453" max="3453" width="19.42578125" style="120" bestFit="1" customWidth="1"/>
    <col min="3454" max="3454" width="26.28515625" style="120" bestFit="1" customWidth="1"/>
    <col min="3455" max="3455" width="12.28515625" style="120" bestFit="1" customWidth="1"/>
    <col min="3456" max="3584" width="9.140625" style="120"/>
    <col min="3585" max="3585" width="15.140625" style="120" bestFit="1" customWidth="1"/>
    <col min="3586" max="3587" width="10" style="120" bestFit="1" customWidth="1"/>
    <col min="3588" max="3588" width="14.140625" style="120" bestFit="1" customWidth="1"/>
    <col min="3589" max="3589" width="16.140625" style="120" bestFit="1" customWidth="1"/>
    <col min="3590" max="3590" width="34.5703125" style="120" bestFit="1" customWidth="1"/>
    <col min="3591" max="3592" width="36.5703125" style="120" bestFit="1" customWidth="1"/>
    <col min="3593" max="3593" width="33.42578125" style="120" bestFit="1" customWidth="1"/>
    <col min="3594" max="3594" width="26.7109375" style="120" bestFit="1" customWidth="1"/>
    <col min="3595" max="3595" width="36.5703125" style="120" bestFit="1" customWidth="1"/>
    <col min="3596" max="3596" width="24.42578125" style="120" bestFit="1" customWidth="1"/>
    <col min="3597" max="3597" width="24" style="120" bestFit="1" customWidth="1"/>
    <col min="3598" max="3598" width="16.7109375" style="120" bestFit="1" customWidth="1"/>
    <col min="3599" max="3599" width="14.5703125" style="120" bestFit="1" customWidth="1"/>
    <col min="3600" max="3600" width="18.85546875" style="120" bestFit="1" customWidth="1"/>
    <col min="3601" max="3601" width="34.140625" style="120" bestFit="1" customWidth="1"/>
    <col min="3602" max="3602" width="14.42578125" style="120" bestFit="1" customWidth="1"/>
    <col min="3603" max="3603" width="5.140625" style="120" customWidth="1"/>
    <col min="3604" max="3604" width="16.85546875" style="120" bestFit="1" customWidth="1"/>
    <col min="3605" max="3605" width="9" style="120" customWidth="1"/>
    <col min="3606" max="3606" width="11.42578125" style="120" bestFit="1" customWidth="1"/>
    <col min="3607" max="3607" width="9.140625" style="120"/>
    <col min="3608" max="3608" width="36.5703125" style="120" bestFit="1" customWidth="1"/>
    <col min="3609" max="3609" width="10.42578125" style="120" bestFit="1" customWidth="1"/>
    <col min="3610" max="3611" width="13.140625" style="120" bestFit="1" customWidth="1"/>
    <col min="3612" max="3612" width="23.140625" style="120" bestFit="1" customWidth="1"/>
    <col min="3613" max="3613" width="36.5703125" style="120" bestFit="1" customWidth="1"/>
    <col min="3614" max="3614" width="8.5703125" style="120" customWidth="1"/>
    <col min="3615" max="3615" width="10.7109375" style="120" bestFit="1" customWidth="1"/>
    <col min="3616" max="3616" width="11.28515625" style="120" bestFit="1" customWidth="1"/>
    <col min="3617" max="3617" width="9.7109375" style="120" bestFit="1" customWidth="1"/>
    <col min="3618" max="3618" width="12.7109375" style="120" bestFit="1" customWidth="1"/>
    <col min="3619" max="3620" width="13.5703125" style="120" bestFit="1" customWidth="1"/>
    <col min="3621" max="3621" width="15.140625" style="120" bestFit="1" customWidth="1"/>
    <col min="3622" max="3624" width="13.5703125" style="120" bestFit="1" customWidth="1"/>
    <col min="3625" max="3625" width="18.7109375" style="120" bestFit="1" customWidth="1"/>
    <col min="3626" max="3632" width="16.28515625" style="120" bestFit="1" customWidth="1"/>
    <col min="3633" max="3633" width="22.28515625" style="120" bestFit="1" customWidth="1"/>
    <col min="3634" max="3634" width="12.7109375" style="120" bestFit="1" customWidth="1"/>
    <col min="3635" max="3636" width="13.140625" style="120" bestFit="1" customWidth="1"/>
    <col min="3637" max="3637" width="14.7109375" style="120" bestFit="1" customWidth="1"/>
    <col min="3638" max="3640" width="13.140625" style="120" bestFit="1" customWidth="1"/>
    <col min="3641" max="3641" width="18.7109375" style="120" bestFit="1" customWidth="1"/>
    <col min="3642" max="3648" width="16.28515625" style="120" bestFit="1" customWidth="1"/>
    <col min="3649" max="3649" width="22.28515625" style="120" bestFit="1" customWidth="1"/>
    <col min="3650" max="3650" width="12.7109375" style="120" bestFit="1" customWidth="1"/>
    <col min="3651" max="3652" width="13.5703125" style="120" bestFit="1" customWidth="1"/>
    <col min="3653" max="3653" width="15.140625" style="120" bestFit="1" customWidth="1"/>
    <col min="3654" max="3656" width="13.5703125" style="120" bestFit="1" customWidth="1"/>
    <col min="3657" max="3657" width="18.7109375" style="120" bestFit="1" customWidth="1"/>
    <col min="3658" max="3664" width="16.28515625" style="120" bestFit="1" customWidth="1"/>
    <col min="3665" max="3665" width="22.28515625" style="120" bestFit="1" customWidth="1"/>
    <col min="3666" max="3666" width="12.7109375" style="120" bestFit="1" customWidth="1"/>
    <col min="3667" max="3668" width="13.140625" style="120" bestFit="1" customWidth="1"/>
    <col min="3669" max="3669" width="14.7109375" style="120" bestFit="1" customWidth="1"/>
    <col min="3670" max="3672" width="13.140625" style="120" bestFit="1" customWidth="1"/>
    <col min="3673" max="3673" width="18.7109375" style="120" bestFit="1" customWidth="1"/>
    <col min="3674" max="3680" width="16.28515625" style="120" bestFit="1" customWidth="1"/>
    <col min="3681" max="3681" width="22.28515625" style="120" bestFit="1" customWidth="1"/>
    <col min="3682" max="3682" width="36.5703125" style="120" bestFit="1" customWidth="1"/>
    <col min="3683" max="3683" width="8.42578125" style="120" customWidth="1"/>
    <col min="3684" max="3684" width="12.42578125" style="120" bestFit="1" customWidth="1"/>
    <col min="3685" max="3685" width="8.42578125" style="120" customWidth="1"/>
    <col min="3686" max="3686" width="12.42578125" style="120" bestFit="1" customWidth="1"/>
    <col min="3687" max="3687" width="8.42578125" style="120" customWidth="1"/>
    <col min="3688" max="3688" width="12.7109375" style="120" bestFit="1" customWidth="1"/>
    <col min="3689" max="3689" width="8.42578125" style="120" customWidth="1"/>
    <col min="3690" max="3690" width="12.7109375" style="120" bestFit="1" customWidth="1"/>
    <col min="3691" max="3691" width="8.42578125" style="120" customWidth="1"/>
    <col min="3692" max="3692" width="12.42578125" style="120" bestFit="1" customWidth="1"/>
    <col min="3693" max="3693" width="8.42578125" style="120" customWidth="1"/>
    <col min="3694" max="3694" width="12.42578125" style="120" bestFit="1" customWidth="1"/>
    <col min="3695" max="3695" width="8.42578125" style="120" customWidth="1"/>
    <col min="3696" max="3696" width="12.42578125" style="120" bestFit="1" customWidth="1"/>
    <col min="3697" max="3697" width="8.42578125" style="120" customWidth="1"/>
    <col min="3698" max="3698" width="12.42578125" style="120" bestFit="1" customWidth="1"/>
    <col min="3699" max="3699" width="8.42578125" style="120" customWidth="1"/>
    <col min="3700" max="3700" width="12.42578125" style="120" bestFit="1" customWidth="1"/>
    <col min="3701" max="3701" width="8.42578125" style="120" customWidth="1"/>
    <col min="3702" max="3702" width="12.42578125" style="120" bestFit="1" customWidth="1"/>
    <col min="3703" max="3703" width="8.42578125" style="120" customWidth="1"/>
    <col min="3704" max="3704" width="12.42578125" style="120" bestFit="1" customWidth="1"/>
    <col min="3705" max="3705" width="8.42578125" style="120" customWidth="1"/>
    <col min="3706" max="3706" width="12.42578125" style="120" bestFit="1" customWidth="1"/>
    <col min="3707" max="3707" width="8.42578125" style="120" customWidth="1"/>
    <col min="3708" max="3708" width="12.42578125" style="120" bestFit="1" customWidth="1"/>
    <col min="3709" max="3709" width="19.42578125" style="120" bestFit="1" customWidth="1"/>
    <col min="3710" max="3710" width="26.28515625" style="120" bestFit="1" customWidth="1"/>
    <col min="3711" max="3711" width="12.28515625" style="120" bestFit="1" customWidth="1"/>
    <col min="3712" max="3840" width="9.140625" style="120"/>
    <col min="3841" max="3841" width="15.140625" style="120" bestFit="1" customWidth="1"/>
    <col min="3842" max="3843" width="10" style="120" bestFit="1" customWidth="1"/>
    <col min="3844" max="3844" width="14.140625" style="120" bestFit="1" customWidth="1"/>
    <col min="3845" max="3845" width="16.140625" style="120" bestFit="1" customWidth="1"/>
    <col min="3846" max="3846" width="34.5703125" style="120" bestFit="1" customWidth="1"/>
    <col min="3847" max="3848" width="36.5703125" style="120" bestFit="1" customWidth="1"/>
    <col min="3849" max="3849" width="33.42578125" style="120" bestFit="1" customWidth="1"/>
    <col min="3850" max="3850" width="26.7109375" style="120" bestFit="1" customWidth="1"/>
    <col min="3851" max="3851" width="36.5703125" style="120" bestFit="1" customWidth="1"/>
    <col min="3852" max="3852" width="24.42578125" style="120" bestFit="1" customWidth="1"/>
    <col min="3853" max="3853" width="24" style="120" bestFit="1" customWidth="1"/>
    <col min="3854" max="3854" width="16.7109375" style="120" bestFit="1" customWidth="1"/>
    <col min="3855" max="3855" width="14.5703125" style="120" bestFit="1" customWidth="1"/>
    <col min="3856" max="3856" width="18.85546875" style="120" bestFit="1" customWidth="1"/>
    <col min="3857" max="3857" width="34.140625" style="120" bestFit="1" customWidth="1"/>
    <col min="3858" max="3858" width="14.42578125" style="120" bestFit="1" customWidth="1"/>
    <col min="3859" max="3859" width="5.140625" style="120" customWidth="1"/>
    <col min="3860" max="3860" width="16.85546875" style="120" bestFit="1" customWidth="1"/>
    <col min="3861" max="3861" width="9" style="120" customWidth="1"/>
    <col min="3862" max="3862" width="11.42578125" style="120" bestFit="1" customWidth="1"/>
    <col min="3863" max="3863" width="9.140625" style="120"/>
    <col min="3864" max="3864" width="36.5703125" style="120" bestFit="1" customWidth="1"/>
    <col min="3865" max="3865" width="10.42578125" style="120" bestFit="1" customWidth="1"/>
    <col min="3866" max="3867" width="13.140625" style="120" bestFit="1" customWidth="1"/>
    <col min="3868" max="3868" width="23.140625" style="120" bestFit="1" customWidth="1"/>
    <col min="3869" max="3869" width="36.5703125" style="120" bestFit="1" customWidth="1"/>
    <col min="3870" max="3870" width="8.5703125" style="120" customWidth="1"/>
    <col min="3871" max="3871" width="10.7109375" style="120" bestFit="1" customWidth="1"/>
    <col min="3872" max="3872" width="11.28515625" style="120" bestFit="1" customWidth="1"/>
    <col min="3873" max="3873" width="9.7109375" style="120" bestFit="1" customWidth="1"/>
    <col min="3874" max="3874" width="12.7109375" style="120" bestFit="1" customWidth="1"/>
    <col min="3875" max="3876" width="13.5703125" style="120" bestFit="1" customWidth="1"/>
    <col min="3877" max="3877" width="15.140625" style="120" bestFit="1" customWidth="1"/>
    <col min="3878" max="3880" width="13.5703125" style="120" bestFit="1" customWidth="1"/>
    <col min="3881" max="3881" width="18.7109375" style="120" bestFit="1" customWidth="1"/>
    <col min="3882" max="3888" width="16.28515625" style="120" bestFit="1" customWidth="1"/>
    <col min="3889" max="3889" width="22.28515625" style="120" bestFit="1" customWidth="1"/>
    <col min="3890" max="3890" width="12.7109375" style="120" bestFit="1" customWidth="1"/>
    <col min="3891" max="3892" width="13.140625" style="120" bestFit="1" customWidth="1"/>
    <col min="3893" max="3893" width="14.7109375" style="120" bestFit="1" customWidth="1"/>
    <col min="3894" max="3896" width="13.140625" style="120" bestFit="1" customWidth="1"/>
    <col min="3897" max="3897" width="18.7109375" style="120" bestFit="1" customWidth="1"/>
    <col min="3898" max="3904" width="16.28515625" style="120" bestFit="1" customWidth="1"/>
    <col min="3905" max="3905" width="22.28515625" style="120" bestFit="1" customWidth="1"/>
    <col min="3906" max="3906" width="12.7109375" style="120" bestFit="1" customWidth="1"/>
    <col min="3907" max="3908" width="13.5703125" style="120" bestFit="1" customWidth="1"/>
    <col min="3909" max="3909" width="15.140625" style="120" bestFit="1" customWidth="1"/>
    <col min="3910" max="3912" width="13.5703125" style="120" bestFit="1" customWidth="1"/>
    <col min="3913" max="3913" width="18.7109375" style="120" bestFit="1" customWidth="1"/>
    <col min="3914" max="3920" width="16.28515625" style="120" bestFit="1" customWidth="1"/>
    <col min="3921" max="3921" width="22.28515625" style="120" bestFit="1" customWidth="1"/>
    <col min="3922" max="3922" width="12.7109375" style="120" bestFit="1" customWidth="1"/>
    <col min="3923" max="3924" width="13.140625" style="120" bestFit="1" customWidth="1"/>
    <col min="3925" max="3925" width="14.7109375" style="120" bestFit="1" customWidth="1"/>
    <col min="3926" max="3928" width="13.140625" style="120" bestFit="1" customWidth="1"/>
    <col min="3929" max="3929" width="18.7109375" style="120" bestFit="1" customWidth="1"/>
    <col min="3930" max="3936" width="16.28515625" style="120" bestFit="1" customWidth="1"/>
    <col min="3937" max="3937" width="22.28515625" style="120" bestFit="1" customWidth="1"/>
    <col min="3938" max="3938" width="36.5703125" style="120" bestFit="1" customWidth="1"/>
    <col min="3939" max="3939" width="8.42578125" style="120" customWidth="1"/>
    <col min="3940" max="3940" width="12.42578125" style="120" bestFit="1" customWidth="1"/>
    <col min="3941" max="3941" width="8.42578125" style="120" customWidth="1"/>
    <col min="3942" max="3942" width="12.42578125" style="120" bestFit="1" customWidth="1"/>
    <col min="3943" max="3943" width="8.42578125" style="120" customWidth="1"/>
    <col min="3944" max="3944" width="12.7109375" style="120" bestFit="1" customWidth="1"/>
    <col min="3945" max="3945" width="8.42578125" style="120" customWidth="1"/>
    <col min="3946" max="3946" width="12.7109375" style="120" bestFit="1" customWidth="1"/>
    <col min="3947" max="3947" width="8.42578125" style="120" customWidth="1"/>
    <col min="3948" max="3948" width="12.42578125" style="120" bestFit="1" customWidth="1"/>
    <col min="3949" max="3949" width="8.42578125" style="120" customWidth="1"/>
    <col min="3950" max="3950" width="12.42578125" style="120" bestFit="1" customWidth="1"/>
    <col min="3951" max="3951" width="8.42578125" style="120" customWidth="1"/>
    <col min="3952" max="3952" width="12.42578125" style="120" bestFit="1" customWidth="1"/>
    <col min="3953" max="3953" width="8.42578125" style="120" customWidth="1"/>
    <col min="3954" max="3954" width="12.42578125" style="120" bestFit="1" customWidth="1"/>
    <col min="3955" max="3955" width="8.42578125" style="120" customWidth="1"/>
    <col min="3956" max="3956" width="12.42578125" style="120" bestFit="1" customWidth="1"/>
    <col min="3957" max="3957" width="8.42578125" style="120" customWidth="1"/>
    <col min="3958" max="3958" width="12.42578125" style="120" bestFit="1" customWidth="1"/>
    <col min="3959" max="3959" width="8.42578125" style="120" customWidth="1"/>
    <col min="3960" max="3960" width="12.42578125" style="120" bestFit="1" customWidth="1"/>
    <col min="3961" max="3961" width="8.42578125" style="120" customWidth="1"/>
    <col min="3962" max="3962" width="12.42578125" style="120" bestFit="1" customWidth="1"/>
    <col min="3963" max="3963" width="8.42578125" style="120" customWidth="1"/>
    <col min="3964" max="3964" width="12.42578125" style="120" bestFit="1" customWidth="1"/>
    <col min="3965" max="3965" width="19.42578125" style="120" bestFit="1" customWidth="1"/>
    <col min="3966" max="3966" width="26.28515625" style="120" bestFit="1" customWidth="1"/>
    <col min="3967" max="3967" width="12.28515625" style="120" bestFit="1" customWidth="1"/>
    <col min="3968" max="4096" width="9.140625" style="120"/>
    <col min="4097" max="4097" width="15.140625" style="120" bestFit="1" customWidth="1"/>
    <col min="4098" max="4099" width="10" style="120" bestFit="1" customWidth="1"/>
    <col min="4100" max="4100" width="14.140625" style="120" bestFit="1" customWidth="1"/>
    <col min="4101" max="4101" width="16.140625" style="120" bestFit="1" customWidth="1"/>
    <col min="4102" max="4102" width="34.5703125" style="120" bestFit="1" customWidth="1"/>
    <col min="4103" max="4104" width="36.5703125" style="120" bestFit="1" customWidth="1"/>
    <col min="4105" max="4105" width="33.42578125" style="120" bestFit="1" customWidth="1"/>
    <col min="4106" max="4106" width="26.7109375" style="120" bestFit="1" customWidth="1"/>
    <col min="4107" max="4107" width="36.5703125" style="120" bestFit="1" customWidth="1"/>
    <col min="4108" max="4108" width="24.42578125" style="120" bestFit="1" customWidth="1"/>
    <col min="4109" max="4109" width="24" style="120" bestFit="1" customWidth="1"/>
    <col min="4110" max="4110" width="16.7109375" style="120" bestFit="1" customWidth="1"/>
    <col min="4111" max="4111" width="14.5703125" style="120" bestFit="1" customWidth="1"/>
    <col min="4112" max="4112" width="18.85546875" style="120" bestFit="1" customWidth="1"/>
    <col min="4113" max="4113" width="34.140625" style="120" bestFit="1" customWidth="1"/>
    <col min="4114" max="4114" width="14.42578125" style="120" bestFit="1" customWidth="1"/>
    <col min="4115" max="4115" width="5.140625" style="120" customWidth="1"/>
    <col min="4116" max="4116" width="16.85546875" style="120" bestFit="1" customWidth="1"/>
    <col min="4117" max="4117" width="9" style="120" customWidth="1"/>
    <col min="4118" max="4118" width="11.42578125" style="120" bestFit="1" customWidth="1"/>
    <col min="4119" max="4119" width="9.140625" style="120"/>
    <col min="4120" max="4120" width="36.5703125" style="120" bestFit="1" customWidth="1"/>
    <col min="4121" max="4121" width="10.42578125" style="120" bestFit="1" customWidth="1"/>
    <col min="4122" max="4123" width="13.140625" style="120" bestFit="1" customWidth="1"/>
    <col min="4124" max="4124" width="23.140625" style="120" bestFit="1" customWidth="1"/>
    <col min="4125" max="4125" width="36.5703125" style="120" bestFit="1" customWidth="1"/>
    <col min="4126" max="4126" width="8.5703125" style="120" customWidth="1"/>
    <col min="4127" max="4127" width="10.7109375" style="120" bestFit="1" customWidth="1"/>
    <col min="4128" max="4128" width="11.28515625" style="120" bestFit="1" customWidth="1"/>
    <col min="4129" max="4129" width="9.7109375" style="120" bestFit="1" customWidth="1"/>
    <col min="4130" max="4130" width="12.7109375" style="120" bestFit="1" customWidth="1"/>
    <col min="4131" max="4132" width="13.5703125" style="120" bestFit="1" customWidth="1"/>
    <col min="4133" max="4133" width="15.140625" style="120" bestFit="1" customWidth="1"/>
    <col min="4134" max="4136" width="13.5703125" style="120" bestFit="1" customWidth="1"/>
    <col min="4137" max="4137" width="18.7109375" style="120" bestFit="1" customWidth="1"/>
    <col min="4138" max="4144" width="16.28515625" style="120" bestFit="1" customWidth="1"/>
    <col min="4145" max="4145" width="22.28515625" style="120" bestFit="1" customWidth="1"/>
    <col min="4146" max="4146" width="12.7109375" style="120" bestFit="1" customWidth="1"/>
    <col min="4147" max="4148" width="13.140625" style="120" bestFit="1" customWidth="1"/>
    <col min="4149" max="4149" width="14.7109375" style="120" bestFit="1" customWidth="1"/>
    <col min="4150" max="4152" width="13.140625" style="120" bestFit="1" customWidth="1"/>
    <col min="4153" max="4153" width="18.7109375" style="120" bestFit="1" customWidth="1"/>
    <col min="4154" max="4160" width="16.28515625" style="120" bestFit="1" customWidth="1"/>
    <col min="4161" max="4161" width="22.28515625" style="120" bestFit="1" customWidth="1"/>
    <col min="4162" max="4162" width="12.7109375" style="120" bestFit="1" customWidth="1"/>
    <col min="4163" max="4164" width="13.5703125" style="120" bestFit="1" customWidth="1"/>
    <col min="4165" max="4165" width="15.140625" style="120" bestFit="1" customWidth="1"/>
    <col min="4166" max="4168" width="13.5703125" style="120" bestFit="1" customWidth="1"/>
    <col min="4169" max="4169" width="18.7109375" style="120" bestFit="1" customWidth="1"/>
    <col min="4170" max="4176" width="16.28515625" style="120" bestFit="1" customWidth="1"/>
    <col min="4177" max="4177" width="22.28515625" style="120" bestFit="1" customWidth="1"/>
    <col min="4178" max="4178" width="12.7109375" style="120" bestFit="1" customWidth="1"/>
    <col min="4179" max="4180" width="13.140625" style="120" bestFit="1" customWidth="1"/>
    <col min="4181" max="4181" width="14.7109375" style="120" bestFit="1" customWidth="1"/>
    <col min="4182" max="4184" width="13.140625" style="120" bestFit="1" customWidth="1"/>
    <col min="4185" max="4185" width="18.7109375" style="120" bestFit="1" customWidth="1"/>
    <col min="4186" max="4192" width="16.28515625" style="120" bestFit="1" customWidth="1"/>
    <col min="4193" max="4193" width="22.28515625" style="120" bestFit="1" customWidth="1"/>
    <col min="4194" max="4194" width="36.5703125" style="120" bestFit="1" customWidth="1"/>
    <col min="4195" max="4195" width="8.42578125" style="120" customWidth="1"/>
    <col min="4196" max="4196" width="12.42578125" style="120" bestFit="1" customWidth="1"/>
    <col min="4197" max="4197" width="8.42578125" style="120" customWidth="1"/>
    <col min="4198" max="4198" width="12.42578125" style="120" bestFit="1" customWidth="1"/>
    <col min="4199" max="4199" width="8.42578125" style="120" customWidth="1"/>
    <col min="4200" max="4200" width="12.7109375" style="120" bestFit="1" customWidth="1"/>
    <col min="4201" max="4201" width="8.42578125" style="120" customWidth="1"/>
    <col min="4202" max="4202" width="12.7109375" style="120" bestFit="1" customWidth="1"/>
    <col min="4203" max="4203" width="8.42578125" style="120" customWidth="1"/>
    <col min="4204" max="4204" width="12.42578125" style="120" bestFit="1" customWidth="1"/>
    <col min="4205" max="4205" width="8.42578125" style="120" customWidth="1"/>
    <col min="4206" max="4206" width="12.42578125" style="120" bestFit="1" customWidth="1"/>
    <col min="4207" max="4207" width="8.42578125" style="120" customWidth="1"/>
    <col min="4208" max="4208" width="12.42578125" style="120" bestFit="1" customWidth="1"/>
    <col min="4209" max="4209" width="8.42578125" style="120" customWidth="1"/>
    <col min="4210" max="4210" width="12.42578125" style="120" bestFit="1" customWidth="1"/>
    <col min="4211" max="4211" width="8.42578125" style="120" customWidth="1"/>
    <col min="4212" max="4212" width="12.42578125" style="120" bestFit="1" customWidth="1"/>
    <col min="4213" max="4213" width="8.42578125" style="120" customWidth="1"/>
    <col min="4214" max="4214" width="12.42578125" style="120" bestFit="1" customWidth="1"/>
    <col min="4215" max="4215" width="8.42578125" style="120" customWidth="1"/>
    <col min="4216" max="4216" width="12.42578125" style="120" bestFit="1" customWidth="1"/>
    <col min="4217" max="4217" width="8.42578125" style="120" customWidth="1"/>
    <col min="4218" max="4218" width="12.42578125" style="120" bestFit="1" customWidth="1"/>
    <col min="4219" max="4219" width="8.42578125" style="120" customWidth="1"/>
    <col min="4220" max="4220" width="12.42578125" style="120" bestFit="1" customWidth="1"/>
    <col min="4221" max="4221" width="19.42578125" style="120" bestFit="1" customWidth="1"/>
    <col min="4222" max="4222" width="26.28515625" style="120" bestFit="1" customWidth="1"/>
    <col min="4223" max="4223" width="12.28515625" style="120" bestFit="1" customWidth="1"/>
    <col min="4224" max="4352" width="9.140625" style="120"/>
    <col min="4353" max="4353" width="15.140625" style="120" bestFit="1" customWidth="1"/>
    <col min="4354" max="4355" width="10" style="120" bestFit="1" customWidth="1"/>
    <col min="4356" max="4356" width="14.140625" style="120" bestFit="1" customWidth="1"/>
    <col min="4357" max="4357" width="16.140625" style="120" bestFit="1" customWidth="1"/>
    <col min="4358" max="4358" width="34.5703125" style="120" bestFit="1" customWidth="1"/>
    <col min="4359" max="4360" width="36.5703125" style="120" bestFit="1" customWidth="1"/>
    <col min="4361" max="4361" width="33.42578125" style="120" bestFit="1" customWidth="1"/>
    <col min="4362" max="4362" width="26.7109375" style="120" bestFit="1" customWidth="1"/>
    <col min="4363" max="4363" width="36.5703125" style="120" bestFit="1" customWidth="1"/>
    <col min="4364" max="4364" width="24.42578125" style="120" bestFit="1" customWidth="1"/>
    <col min="4365" max="4365" width="24" style="120" bestFit="1" customWidth="1"/>
    <col min="4366" max="4366" width="16.7109375" style="120" bestFit="1" customWidth="1"/>
    <col min="4367" max="4367" width="14.5703125" style="120" bestFit="1" customWidth="1"/>
    <col min="4368" max="4368" width="18.85546875" style="120" bestFit="1" customWidth="1"/>
    <col min="4369" max="4369" width="34.140625" style="120" bestFit="1" customWidth="1"/>
    <col min="4370" max="4370" width="14.42578125" style="120" bestFit="1" customWidth="1"/>
    <col min="4371" max="4371" width="5.140625" style="120" customWidth="1"/>
    <col min="4372" max="4372" width="16.85546875" style="120" bestFit="1" customWidth="1"/>
    <col min="4373" max="4373" width="9" style="120" customWidth="1"/>
    <col min="4374" max="4374" width="11.42578125" style="120" bestFit="1" customWidth="1"/>
    <col min="4375" max="4375" width="9.140625" style="120"/>
    <col min="4376" max="4376" width="36.5703125" style="120" bestFit="1" customWidth="1"/>
    <col min="4377" max="4377" width="10.42578125" style="120" bestFit="1" customWidth="1"/>
    <col min="4378" max="4379" width="13.140625" style="120" bestFit="1" customWidth="1"/>
    <col min="4380" max="4380" width="23.140625" style="120" bestFit="1" customWidth="1"/>
    <col min="4381" max="4381" width="36.5703125" style="120" bestFit="1" customWidth="1"/>
    <col min="4382" max="4382" width="8.5703125" style="120" customWidth="1"/>
    <col min="4383" max="4383" width="10.7109375" style="120" bestFit="1" customWidth="1"/>
    <col min="4384" max="4384" width="11.28515625" style="120" bestFit="1" customWidth="1"/>
    <col min="4385" max="4385" width="9.7109375" style="120" bestFit="1" customWidth="1"/>
    <col min="4386" max="4386" width="12.7109375" style="120" bestFit="1" customWidth="1"/>
    <col min="4387" max="4388" width="13.5703125" style="120" bestFit="1" customWidth="1"/>
    <col min="4389" max="4389" width="15.140625" style="120" bestFit="1" customWidth="1"/>
    <col min="4390" max="4392" width="13.5703125" style="120" bestFit="1" customWidth="1"/>
    <col min="4393" max="4393" width="18.7109375" style="120" bestFit="1" customWidth="1"/>
    <col min="4394" max="4400" width="16.28515625" style="120" bestFit="1" customWidth="1"/>
    <col min="4401" max="4401" width="22.28515625" style="120" bestFit="1" customWidth="1"/>
    <col min="4402" max="4402" width="12.7109375" style="120" bestFit="1" customWidth="1"/>
    <col min="4403" max="4404" width="13.140625" style="120" bestFit="1" customWidth="1"/>
    <col min="4405" max="4405" width="14.7109375" style="120" bestFit="1" customWidth="1"/>
    <col min="4406" max="4408" width="13.140625" style="120" bestFit="1" customWidth="1"/>
    <col min="4409" max="4409" width="18.7109375" style="120" bestFit="1" customWidth="1"/>
    <col min="4410" max="4416" width="16.28515625" style="120" bestFit="1" customWidth="1"/>
    <col min="4417" max="4417" width="22.28515625" style="120" bestFit="1" customWidth="1"/>
    <col min="4418" max="4418" width="12.7109375" style="120" bestFit="1" customWidth="1"/>
    <col min="4419" max="4420" width="13.5703125" style="120" bestFit="1" customWidth="1"/>
    <col min="4421" max="4421" width="15.140625" style="120" bestFit="1" customWidth="1"/>
    <col min="4422" max="4424" width="13.5703125" style="120" bestFit="1" customWidth="1"/>
    <col min="4425" max="4425" width="18.7109375" style="120" bestFit="1" customWidth="1"/>
    <col min="4426" max="4432" width="16.28515625" style="120" bestFit="1" customWidth="1"/>
    <col min="4433" max="4433" width="22.28515625" style="120" bestFit="1" customWidth="1"/>
    <col min="4434" max="4434" width="12.7109375" style="120" bestFit="1" customWidth="1"/>
    <col min="4435" max="4436" width="13.140625" style="120" bestFit="1" customWidth="1"/>
    <col min="4437" max="4437" width="14.7109375" style="120" bestFit="1" customWidth="1"/>
    <col min="4438" max="4440" width="13.140625" style="120" bestFit="1" customWidth="1"/>
    <col min="4441" max="4441" width="18.7109375" style="120" bestFit="1" customWidth="1"/>
    <col min="4442" max="4448" width="16.28515625" style="120" bestFit="1" customWidth="1"/>
    <col min="4449" max="4449" width="22.28515625" style="120" bestFit="1" customWidth="1"/>
    <col min="4450" max="4450" width="36.5703125" style="120" bestFit="1" customWidth="1"/>
    <col min="4451" max="4451" width="8.42578125" style="120" customWidth="1"/>
    <col min="4452" max="4452" width="12.42578125" style="120" bestFit="1" customWidth="1"/>
    <col min="4453" max="4453" width="8.42578125" style="120" customWidth="1"/>
    <col min="4454" max="4454" width="12.42578125" style="120" bestFit="1" customWidth="1"/>
    <col min="4455" max="4455" width="8.42578125" style="120" customWidth="1"/>
    <col min="4456" max="4456" width="12.7109375" style="120" bestFit="1" customWidth="1"/>
    <col min="4457" max="4457" width="8.42578125" style="120" customWidth="1"/>
    <col min="4458" max="4458" width="12.7109375" style="120" bestFit="1" customWidth="1"/>
    <col min="4459" max="4459" width="8.42578125" style="120" customWidth="1"/>
    <col min="4460" max="4460" width="12.42578125" style="120" bestFit="1" customWidth="1"/>
    <col min="4461" max="4461" width="8.42578125" style="120" customWidth="1"/>
    <col min="4462" max="4462" width="12.42578125" style="120" bestFit="1" customWidth="1"/>
    <col min="4463" max="4463" width="8.42578125" style="120" customWidth="1"/>
    <col min="4464" max="4464" width="12.42578125" style="120" bestFit="1" customWidth="1"/>
    <col min="4465" max="4465" width="8.42578125" style="120" customWidth="1"/>
    <col min="4466" max="4466" width="12.42578125" style="120" bestFit="1" customWidth="1"/>
    <col min="4467" max="4467" width="8.42578125" style="120" customWidth="1"/>
    <col min="4468" max="4468" width="12.42578125" style="120" bestFit="1" customWidth="1"/>
    <col min="4469" max="4469" width="8.42578125" style="120" customWidth="1"/>
    <col min="4470" max="4470" width="12.42578125" style="120" bestFit="1" customWidth="1"/>
    <col min="4471" max="4471" width="8.42578125" style="120" customWidth="1"/>
    <col min="4472" max="4472" width="12.42578125" style="120" bestFit="1" customWidth="1"/>
    <col min="4473" max="4473" width="8.42578125" style="120" customWidth="1"/>
    <col min="4474" max="4474" width="12.42578125" style="120" bestFit="1" customWidth="1"/>
    <col min="4475" max="4475" width="8.42578125" style="120" customWidth="1"/>
    <col min="4476" max="4476" width="12.42578125" style="120" bestFit="1" customWidth="1"/>
    <col min="4477" max="4477" width="19.42578125" style="120" bestFit="1" customWidth="1"/>
    <col min="4478" max="4478" width="26.28515625" style="120" bestFit="1" customWidth="1"/>
    <col min="4479" max="4479" width="12.28515625" style="120" bestFit="1" customWidth="1"/>
    <col min="4480" max="4608" width="9.140625" style="120"/>
    <col min="4609" max="4609" width="15.140625" style="120" bestFit="1" customWidth="1"/>
    <col min="4610" max="4611" width="10" style="120" bestFit="1" customWidth="1"/>
    <col min="4612" max="4612" width="14.140625" style="120" bestFit="1" customWidth="1"/>
    <col min="4613" max="4613" width="16.140625" style="120" bestFit="1" customWidth="1"/>
    <col min="4614" max="4614" width="34.5703125" style="120" bestFit="1" customWidth="1"/>
    <col min="4615" max="4616" width="36.5703125" style="120" bestFit="1" customWidth="1"/>
    <col min="4617" max="4617" width="33.42578125" style="120" bestFit="1" customWidth="1"/>
    <col min="4618" max="4618" width="26.7109375" style="120" bestFit="1" customWidth="1"/>
    <col min="4619" max="4619" width="36.5703125" style="120" bestFit="1" customWidth="1"/>
    <col min="4620" max="4620" width="24.42578125" style="120" bestFit="1" customWidth="1"/>
    <col min="4621" max="4621" width="24" style="120" bestFit="1" customWidth="1"/>
    <col min="4622" max="4622" width="16.7109375" style="120" bestFit="1" customWidth="1"/>
    <col min="4623" max="4623" width="14.5703125" style="120" bestFit="1" customWidth="1"/>
    <col min="4624" max="4624" width="18.85546875" style="120" bestFit="1" customWidth="1"/>
    <col min="4625" max="4625" width="34.140625" style="120" bestFit="1" customWidth="1"/>
    <col min="4626" max="4626" width="14.42578125" style="120" bestFit="1" customWidth="1"/>
    <col min="4627" max="4627" width="5.140625" style="120" customWidth="1"/>
    <col min="4628" max="4628" width="16.85546875" style="120" bestFit="1" customWidth="1"/>
    <col min="4629" max="4629" width="9" style="120" customWidth="1"/>
    <col min="4630" max="4630" width="11.42578125" style="120" bestFit="1" customWidth="1"/>
    <col min="4631" max="4631" width="9.140625" style="120"/>
    <col min="4632" max="4632" width="36.5703125" style="120" bestFit="1" customWidth="1"/>
    <col min="4633" max="4633" width="10.42578125" style="120" bestFit="1" customWidth="1"/>
    <col min="4634" max="4635" width="13.140625" style="120" bestFit="1" customWidth="1"/>
    <col min="4636" max="4636" width="23.140625" style="120" bestFit="1" customWidth="1"/>
    <col min="4637" max="4637" width="36.5703125" style="120" bestFit="1" customWidth="1"/>
    <col min="4638" max="4638" width="8.5703125" style="120" customWidth="1"/>
    <col min="4639" max="4639" width="10.7109375" style="120" bestFit="1" customWidth="1"/>
    <col min="4640" max="4640" width="11.28515625" style="120" bestFit="1" customWidth="1"/>
    <col min="4641" max="4641" width="9.7109375" style="120" bestFit="1" customWidth="1"/>
    <col min="4642" max="4642" width="12.7109375" style="120" bestFit="1" customWidth="1"/>
    <col min="4643" max="4644" width="13.5703125" style="120" bestFit="1" customWidth="1"/>
    <col min="4645" max="4645" width="15.140625" style="120" bestFit="1" customWidth="1"/>
    <col min="4646" max="4648" width="13.5703125" style="120" bestFit="1" customWidth="1"/>
    <col min="4649" max="4649" width="18.7109375" style="120" bestFit="1" customWidth="1"/>
    <col min="4650" max="4656" width="16.28515625" style="120" bestFit="1" customWidth="1"/>
    <col min="4657" max="4657" width="22.28515625" style="120" bestFit="1" customWidth="1"/>
    <col min="4658" max="4658" width="12.7109375" style="120" bestFit="1" customWidth="1"/>
    <col min="4659" max="4660" width="13.140625" style="120" bestFit="1" customWidth="1"/>
    <col min="4661" max="4661" width="14.7109375" style="120" bestFit="1" customWidth="1"/>
    <col min="4662" max="4664" width="13.140625" style="120" bestFit="1" customWidth="1"/>
    <col min="4665" max="4665" width="18.7109375" style="120" bestFit="1" customWidth="1"/>
    <col min="4666" max="4672" width="16.28515625" style="120" bestFit="1" customWidth="1"/>
    <col min="4673" max="4673" width="22.28515625" style="120" bestFit="1" customWidth="1"/>
    <col min="4674" max="4674" width="12.7109375" style="120" bestFit="1" customWidth="1"/>
    <col min="4675" max="4676" width="13.5703125" style="120" bestFit="1" customWidth="1"/>
    <col min="4677" max="4677" width="15.140625" style="120" bestFit="1" customWidth="1"/>
    <col min="4678" max="4680" width="13.5703125" style="120" bestFit="1" customWidth="1"/>
    <col min="4681" max="4681" width="18.7109375" style="120" bestFit="1" customWidth="1"/>
    <col min="4682" max="4688" width="16.28515625" style="120" bestFit="1" customWidth="1"/>
    <col min="4689" max="4689" width="22.28515625" style="120" bestFit="1" customWidth="1"/>
    <col min="4690" max="4690" width="12.7109375" style="120" bestFit="1" customWidth="1"/>
    <col min="4691" max="4692" width="13.140625" style="120" bestFit="1" customWidth="1"/>
    <col min="4693" max="4693" width="14.7109375" style="120" bestFit="1" customWidth="1"/>
    <col min="4694" max="4696" width="13.140625" style="120" bestFit="1" customWidth="1"/>
    <col min="4697" max="4697" width="18.7109375" style="120" bestFit="1" customWidth="1"/>
    <col min="4698" max="4704" width="16.28515625" style="120" bestFit="1" customWidth="1"/>
    <col min="4705" max="4705" width="22.28515625" style="120" bestFit="1" customWidth="1"/>
    <col min="4706" max="4706" width="36.5703125" style="120" bestFit="1" customWidth="1"/>
    <col min="4707" max="4707" width="8.42578125" style="120" customWidth="1"/>
    <col min="4708" max="4708" width="12.42578125" style="120" bestFit="1" customWidth="1"/>
    <col min="4709" max="4709" width="8.42578125" style="120" customWidth="1"/>
    <col min="4710" max="4710" width="12.42578125" style="120" bestFit="1" customWidth="1"/>
    <col min="4711" max="4711" width="8.42578125" style="120" customWidth="1"/>
    <col min="4712" max="4712" width="12.7109375" style="120" bestFit="1" customWidth="1"/>
    <col min="4713" max="4713" width="8.42578125" style="120" customWidth="1"/>
    <col min="4714" max="4714" width="12.7109375" style="120" bestFit="1" customWidth="1"/>
    <col min="4715" max="4715" width="8.42578125" style="120" customWidth="1"/>
    <col min="4716" max="4716" width="12.42578125" style="120" bestFit="1" customWidth="1"/>
    <col min="4717" max="4717" width="8.42578125" style="120" customWidth="1"/>
    <col min="4718" max="4718" width="12.42578125" style="120" bestFit="1" customWidth="1"/>
    <col min="4719" max="4719" width="8.42578125" style="120" customWidth="1"/>
    <col min="4720" max="4720" width="12.42578125" style="120" bestFit="1" customWidth="1"/>
    <col min="4721" max="4721" width="8.42578125" style="120" customWidth="1"/>
    <col min="4722" max="4722" width="12.42578125" style="120" bestFit="1" customWidth="1"/>
    <col min="4723" max="4723" width="8.42578125" style="120" customWidth="1"/>
    <col min="4724" max="4724" width="12.42578125" style="120" bestFit="1" customWidth="1"/>
    <col min="4725" max="4725" width="8.42578125" style="120" customWidth="1"/>
    <col min="4726" max="4726" width="12.42578125" style="120" bestFit="1" customWidth="1"/>
    <col min="4727" max="4727" width="8.42578125" style="120" customWidth="1"/>
    <col min="4728" max="4728" width="12.42578125" style="120" bestFit="1" customWidth="1"/>
    <col min="4729" max="4729" width="8.42578125" style="120" customWidth="1"/>
    <col min="4730" max="4730" width="12.42578125" style="120" bestFit="1" customWidth="1"/>
    <col min="4731" max="4731" width="8.42578125" style="120" customWidth="1"/>
    <col min="4732" max="4732" width="12.42578125" style="120" bestFit="1" customWidth="1"/>
    <col min="4733" max="4733" width="19.42578125" style="120" bestFit="1" customWidth="1"/>
    <col min="4734" max="4734" width="26.28515625" style="120" bestFit="1" customWidth="1"/>
    <col min="4735" max="4735" width="12.28515625" style="120" bestFit="1" customWidth="1"/>
    <col min="4736" max="4864" width="9.140625" style="120"/>
    <col min="4865" max="4865" width="15.140625" style="120" bestFit="1" customWidth="1"/>
    <col min="4866" max="4867" width="10" style="120" bestFit="1" customWidth="1"/>
    <col min="4868" max="4868" width="14.140625" style="120" bestFit="1" customWidth="1"/>
    <col min="4869" max="4869" width="16.140625" style="120" bestFit="1" customWidth="1"/>
    <col min="4870" max="4870" width="34.5703125" style="120" bestFit="1" customWidth="1"/>
    <col min="4871" max="4872" width="36.5703125" style="120" bestFit="1" customWidth="1"/>
    <col min="4873" max="4873" width="33.42578125" style="120" bestFit="1" customWidth="1"/>
    <col min="4874" max="4874" width="26.7109375" style="120" bestFit="1" customWidth="1"/>
    <col min="4875" max="4875" width="36.5703125" style="120" bestFit="1" customWidth="1"/>
    <col min="4876" max="4876" width="24.42578125" style="120" bestFit="1" customWidth="1"/>
    <col min="4877" max="4877" width="24" style="120" bestFit="1" customWidth="1"/>
    <col min="4878" max="4878" width="16.7109375" style="120" bestFit="1" customWidth="1"/>
    <col min="4879" max="4879" width="14.5703125" style="120" bestFit="1" customWidth="1"/>
    <col min="4880" max="4880" width="18.85546875" style="120" bestFit="1" customWidth="1"/>
    <col min="4881" max="4881" width="34.140625" style="120" bestFit="1" customWidth="1"/>
    <col min="4882" max="4882" width="14.42578125" style="120" bestFit="1" customWidth="1"/>
    <col min="4883" max="4883" width="5.140625" style="120" customWidth="1"/>
    <col min="4884" max="4884" width="16.85546875" style="120" bestFit="1" customWidth="1"/>
    <col min="4885" max="4885" width="9" style="120" customWidth="1"/>
    <col min="4886" max="4886" width="11.42578125" style="120" bestFit="1" customWidth="1"/>
    <col min="4887" max="4887" width="9.140625" style="120"/>
    <col min="4888" max="4888" width="36.5703125" style="120" bestFit="1" customWidth="1"/>
    <col min="4889" max="4889" width="10.42578125" style="120" bestFit="1" customWidth="1"/>
    <col min="4890" max="4891" width="13.140625" style="120" bestFit="1" customWidth="1"/>
    <col min="4892" max="4892" width="23.140625" style="120" bestFit="1" customWidth="1"/>
    <col min="4893" max="4893" width="36.5703125" style="120" bestFit="1" customWidth="1"/>
    <col min="4894" max="4894" width="8.5703125" style="120" customWidth="1"/>
    <col min="4895" max="4895" width="10.7109375" style="120" bestFit="1" customWidth="1"/>
    <col min="4896" max="4896" width="11.28515625" style="120" bestFit="1" customWidth="1"/>
    <col min="4897" max="4897" width="9.7109375" style="120" bestFit="1" customWidth="1"/>
    <col min="4898" max="4898" width="12.7109375" style="120" bestFit="1" customWidth="1"/>
    <col min="4899" max="4900" width="13.5703125" style="120" bestFit="1" customWidth="1"/>
    <col min="4901" max="4901" width="15.140625" style="120" bestFit="1" customWidth="1"/>
    <col min="4902" max="4904" width="13.5703125" style="120" bestFit="1" customWidth="1"/>
    <col min="4905" max="4905" width="18.7109375" style="120" bestFit="1" customWidth="1"/>
    <col min="4906" max="4912" width="16.28515625" style="120" bestFit="1" customWidth="1"/>
    <col min="4913" max="4913" width="22.28515625" style="120" bestFit="1" customWidth="1"/>
    <col min="4914" max="4914" width="12.7109375" style="120" bestFit="1" customWidth="1"/>
    <col min="4915" max="4916" width="13.140625" style="120" bestFit="1" customWidth="1"/>
    <col min="4917" max="4917" width="14.7109375" style="120" bestFit="1" customWidth="1"/>
    <col min="4918" max="4920" width="13.140625" style="120" bestFit="1" customWidth="1"/>
    <col min="4921" max="4921" width="18.7109375" style="120" bestFit="1" customWidth="1"/>
    <col min="4922" max="4928" width="16.28515625" style="120" bestFit="1" customWidth="1"/>
    <col min="4929" max="4929" width="22.28515625" style="120" bestFit="1" customWidth="1"/>
    <col min="4930" max="4930" width="12.7109375" style="120" bestFit="1" customWidth="1"/>
    <col min="4931" max="4932" width="13.5703125" style="120" bestFit="1" customWidth="1"/>
    <col min="4933" max="4933" width="15.140625" style="120" bestFit="1" customWidth="1"/>
    <col min="4934" max="4936" width="13.5703125" style="120" bestFit="1" customWidth="1"/>
    <col min="4937" max="4937" width="18.7109375" style="120" bestFit="1" customWidth="1"/>
    <col min="4938" max="4944" width="16.28515625" style="120" bestFit="1" customWidth="1"/>
    <col min="4945" max="4945" width="22.28515625" style="120" bestFit="1" customWidth="1"/>
    <col min="4946" max="4946" width="12.7109375" style="120" bestFit="1" customWidth="1"/>
    <col min="4947" max="4948" width="13.140625" style="120" bestFit="1" customWidth="1"/>
    <col min="4949" max="4949" width="14.7109375" style="120" bestFit="1" customWidth="1"/>
    <col min="4950" max="4952" width="13.140625" style="120" bestFit="1" customWidth="1"/>
    <col min="4953" max="4953" width="18.7109375" style="120" bestFit="1" customWidth="1"/>
    <col min="4954" max="4960" width="16.28515625" style="120" bestFit="1" customWidth="1"/>
    <col min="4961" max="4961" width="22.28515625" style="120" bestFit="1" customWidth="1"/>
    <col min="4962" max="4962" width="36.5703125" style="120" bestFit="1" customWidth="1"/>
    <col min="4963" max="4963" width="8.42578125" style="120" customWidth="1"/>
    <col min="4964" max="4964" width="12.42578125" style="120" bestFit="1" customWidth="1"/>
    <col min="4965" max="4965" width="8.42578125" style="120" customWidth="1"/>
    <col min="4966" max="4966" width="12.42578125" style="120" bestFit="1" customWidth="1"/>
    <col min="4967" max="4967" width="8.42578125" style="120" customWidth="1"/>
    <col min="4968" max="4968" width="12.7109375" style="120" bestFit="1" customWidth="1"/>
    <col min="4969" max="4969" width="8.42578125" style="120" customWidth="1"/>
    <col min="4970" max="4970" width="12.7109375" style="120" bestFit="1" customWidth="1"/>
    <col min="4971" max="4971" width="8.42578125" style="120" customWidth="1"/>
    <col min="4972" max="4972" width="12.42578125" style="120" bestFit="1" customWidth="1"/>
    <col min="4973" max="4973" width="8.42578125" style="120" customWidth="1"/>
    <col min="4974" max="4974" width="12.42578125" style="120" bestFit="1" customWidth="1"/>
    <col min="4975" max="4975" width="8.42578125" style="120" customWidth="1"/>
    <col min="4976" max="4976" width="12.42578125" style="120" bestFit="1" customWidth="1"/>
    <col min="4977" max="4977" width="8.42578125" style="120" customWidth="1"/>
    <col min="4978" max="4978" width="12.42578125" style="120" bestFit="1" customWidth="1"/>
    <col min="4979" max="4979" width="8.42578125" style="120" customWidth="1"/>
    <col min="4980" max="4980" width="12.42578125" style="120" bestFit="1" customWidth="1"/>
    <col min="4981" max="4981" width="8.42578125" style="120" customWidth="1"/>
    <col min="4982" max="4982" width="12.42578125" style="120" bestFit="1" customWidth="1"/>
    <col min="4983" max="4983" width="8.42578125" style="120" customWidth="1"/>
    <col min="4984" max="4984" width="12.42578125" style="120" bestFit="1" customWidth="1"/>
    <col min="4985" max="4985" width="8.42578125" style="120" customWidth="1"/>
    <col min="4986" max="4986" width="12.42578125" style="120" bestFit="1" customWidth="1"/>
    <col min="4987" max="4987" width="8.42578125" style="120" customWidth="1"/>
    <col min="4988" max="4988" width="12.42578125" style="120" bestFit="1" customWidth="1"/>
    <col min="4989" max="4989" width="19.42578125" style="120" bestFit="1" customWidth="1"/>
    <col min="4990" max="4990" width="26.28515625" style="120" bestFit="1" customWidth="1"/>
    <col min="4991" max="4991" width="12.28515625" style="120" bestFit="1" customWidth="1"/>
    <col min="4992" max="5120" width="9.140625" style="120"/>
    <col min="5121" max="5121" width="15.140625" style="120" bestFit="1" customWidth="1"/>
    <col min="5122" max="5123" width="10" style="120" bestFit="1" customWidth="1"/>
    <col min="5124" max="5124" width="14.140625" style="120" bestFit="1" customWidth="1"/>
    <col min="5125" max="5125" width="16.140625" style="120" bestFit="1" customWidth="1"/>
    <col min="5126" max="5126" width="34.5703125" style="120" bestFit="1" customWidth="1"/>
    <col min="5127" max="5128" width="36.5703125" style="120" bestFit="1" customWidth="1"/>
    <col min="5129" max="5129" width="33.42578125" style="120" bestFit="1" customWidth="1"/>
    <col min="5130" max="5130" width="26.7109375" style="120" bestFit="1" customWidth="1"/>
    <col min="5131" max="5131" width="36.5703125" style="120" bestFit="1" customWidth="1"/>
    <col min="5132" max="5132" width="24.42578125" style="120" bestFit="1" customWidth="1"/>
    <col min="5133" max="5133" width="24" style="120" bestFit="1" customWidth="1"/>
    <col min="5134" max="5134" width="16.7109375" style="120" bestFit="1" customWidth="1"/>
    <col min="5135" max="5135" width="14.5703125" style="120" bestFit="1" customWidth="1"/>
    <col min="5136" max="5136" width="18.85546875" style="120" bestFit="1" customWidth="1"/>
    <col min="5137" max="5137" width="34.140625" style="120" bestFit="1" customWidth="1"/>
    <col min="5138" max="5138" width="14.42578125" style="120" bestFit="1" customWidth="1"/>
    <col min="5139" max="5139" width="5.140625" style="120" customWidth="1"/>
    <col min="5140" max="5140" width="16.85546875" style="120" bestFit="1" customWidth="1"/>
    <col min="5141" max="5141" width="9" style="120" customWidth="1"/>
    <col min="5142" max="5142" width="11.42578125" style="120" bestFit="1" customWidth="1"/>
    <col min="5143" max="5143" width="9.140625" style="120"/>
    <col min="5144" max="5144" width="36.5703125" style="120" bestFit="1" customWidth="1"/>
    <col min="5145" max="5145" width="10.42578125" style="120" bestFit="1" customWidth="1"/>
    <col min="5146" max="5147" width="13.140625" style="120" bestFit="1" customWidth="1"/>
    <col min="5148" max="5148" width="23.140625" style="120" bestFit="1" customWidth="1"/>
    <col min="5149" max="5149" width="36.5703125" style="120" bestFit="1" customWidth="1"/>
    <col min="5150" max="5150" width="8.5703125" style="120" customWidth="1"/>
    <col min="5151" max="5151" width="10.7109375" style="120" bestFit="1" customWidth="1"/>
    <col min="5152" max="5152" width="11.28515625" style="120" bestFit="1" customWidth="1"/>
    <col min="5153" max="5153" width="9.7109375" style="120" bestFit="1" customWidth="1"/>
    <col min="5154" max="5154" width="12.7109375" style="120" bestFit="1" customWidth="1"/>
    <col min="5155" max="5156" width="13.5703125" style="120" bestFit="1" customWidth="1"/>
    <col min="5157" max="5157" width="15.140625" style="120" bestFit="1" customWidth="1"/>
    <col min="5158" max="5160" width="13.5703125" style="120" bestFit="1" customWidth="1"/>
    <col min="5161" max="5161" width="18.7109375" style="120" bestFit="1" customWidth="1"/>
    <col min="5162" max="5168" width="16.28515625" style="120" bestFit="1" customWidth="1"/>
    <col min="5169" max="5169" width="22.28515625" style="120" bestFit="1" customWidth="1"/>
    <col min="5170" max="5170" width="12.7109375" style="120" bestFit="1" customWidth="1"/>
    <col min="5171" max="5172" width="13.140625" style="120" bestFit="1" customWidth="1"/>
    <col min="5173" max="5173" width="14.7109375" style="120" bestFit="1" customWidth="1"/>
    <col min="5174" max="5176" width="13.140625" style="120" bestFit="1" customWidth="1"/>
    <col min="5177" max="5177" width="18.7109375" style="120" bestFit="1" customWidth="1"/>
    <col min="5178" max="5184" width="16.28515625" style="120" bestFit="1" customWidth="1"/>
    <col min="5185" max="5185" width="22.28515625" style="120" bestFit="1" customWidth="1"/>
    <col min="5186" max="5186" width="12.7109375" style="120" bestFit="1" customWidth="1"/>
    <col min="5187" max="5188" width="13.5703125" style="120" bestFit="1" customWidth="1"/>
    <col min="5189" max="5189" width="15.140625" style="120" bestFit="1" customWidth="1"/>
    <col min="5190" max="5192" width="13.5703125" style="120" bestFit="1" customWidth="1"/>
    <col min="5193" max="5193" width="18.7109375" style="120" bestFit="1" customWidth="1"/>
    <col min="5194" max="5200" width="16.28515625" style="120" bestFit="1" customWidth="1"/>
    <col min="5201" max="5201" width="22.28515625" style="120" bestFit="1" customWidth="1"/>
    <col min="5202" max="5202" width="12.7109375" style="120" bestFit="1" customWidth="1"/>
    <col min="5203" max="5204" width="13.140625" style="120" bestFit="1" customWidth="1"/>
    <col min="5205" max="5205" width="14.7109375" style="120" bestFit="1" customWidth="1"/>
    <col min="5206" max="5208" width="13.140625" style="120" bestFit="1" customWidth="1"/>
    <col min="5209" max="5209" width="18.7109375" style="120" bestFit="1" customWidth="1"/>
    <col min="5210" max="5216" width="16.28515625" style="120" bestFit="1" customWidth="1"/>
    <col min="5217" max="5217" width="22.28515625" style="120" bestFit="1" customWidth="1"/>
    <col min="5218" max="5218" width="36.5703125" style="120" bestFit="1" customWidth="1"/>
    <col min="5219" max="5219" width="8.42578125" style="120" customWidth="1"/>
    <col min="5220" max="5220" width="12.42578125" style="120" bestFit="1" customWidth="1"/>
    <col min="5221" max="5221" width="8.42578125" style="120" customWidth="1"/>
    <col min="5222" max="5222" width="12.42578125" style="120" bestFit="1" customWidth="1"/>
    <col min="5223" max="5223" width="8.42578125" style="120" customWidth="1"/>
    <col min="5224" max="5224" width="12.7109375" style="120" bestFit="1" customWidth="1"/>
    <col min="5225" max="5225" width="8.42578125" style="120" customWidth="1"/>
    <col min="5226" max="5226" width="12.7109375" style="120" bestFit="1" customWidth="1"/>
    <col min="5227" max="5227" width="8.42578125" style="120" customWidth="1"/>
    <col min="5228" max="5228" width="12.42578125" style="120" bestFit="1" customWidth="1"/>
    <col min="5229" max="5229" width="8.42578125" style="120" customWidth="1"/>
    <col min="5230" max="5230" width="12.42578125" style="120" bestFit="1" customWidth="1"/>
    <col min="5231" max="5231" width="8.42578125" style="120" customWidth="1"/>
    <col min="5232" max="5232" width="12.42578125" style="120" bestFit="1" customWidth="1"/>
    <col min="5233" max="5233" width="8.42578125" style="120" customWidth="1"/>
    <col min="5234" max="5234" width="12.42578125" style="120" bestFit="1" customWidth="1"/>
    <col min="5235" max="5235" width="8.42578125" style="120" customWidth="1"/>
    <col min="5236" max="5236" width="12.42578125" style="120" bestFit="1" customWidth="1"/>
    <col min="5237" max="5237" width="8.42578125" style="120" customWidth="1"/>
    <col min="5238" max="5238" width="12.42578125" style="120" bestFit="1" customWidth="1"/>
    <col min="5239" max="5239" width="8.42578125" style="120" customWidth="1"/>
    <col min="5240" max="5240" width="12.42578125" style="120" bestFit="1" customWidth="1"/>
    <col min="5241" max="5241" width="8.42578125" style="120" customWidth="1"/>
    <col min="5242" max="5242" width="12.42578125" style="120" bestFit="1" customWidth="1"/>
    <col min="5243" max="5243" width="8.42578125" style="120" customWidth="1"/>
    <col min="5244" max="5244" width="12.42578125" style="120" bestFit="1" customWidth="1"/>
    <col min="5245" max="5245" width="19.42578125" style="120" bestFit="1" customWidth="1"/>
    <col min="5246" max="5246" width="26.28515625" style="120" bestFit="1" customWidth="1"/>
    <col min="5247" max="5247" width="12.28515625" style="120" bestFit="1" customWidth="1"/>
    <col min="5248" max="5376" width="9.140625" style="120"/>
    <col min="5377" max="5377" width="15.140625" style="120" bestFit="1" customWidth="1"/>
    <col min="5378" max="5379" width="10" style="120" bestFit="1" customWidth="1"/>
    <col min="5380" max="5380" width="14.140625" style="120" bestFit="1" customWidth="1"/>
    <col min="5381" max="5381" width="16.140625" style="120" bestFit="1" customWidth="1"/>
    <col min="5382" max="5382" width="34.5703125" style="120" bestFit="1" customWidth="1"/>
    <col min="5383" max="5384" width="36.5703125" style="120" bestFit="1" customWidth="1"/>
    <col min="5385" max="5385" width="33.42578125" style="120" bestFit="1" customWidth="1"/>
    <col min="5386" max="5386" width="26.7109375" style="120" bestFit="1" customWidth="1"/>
    <col min="5387" max="5387" width="36.5703125" style="120" bestFit="1" customWidth="1"/>
    <col min="5388" max="5388" width="24.42578125" style="120" bestFit="1" customWidth="1"/>
    <col min="5389" max="5389" width="24" style="120" bestFit="1" customWidth="1"/>
    <col min="5390" max="5390" width="16.7109375" style="120" bestFit="1" customWidth="1"/>
    <col min="5391" max="5391" width="14.5703125" style="120" bestFit="1" customWidth="1"/>
    <col min="5392" max="5392" width="18.85546875" style="120" bestFit="1" customWidth="1"/>
    <col min="5393" max="5393" width="34.140625" style="120" bestFit="1" customWidth="1"/>
    <col min="5394" max="5394" width="14.42578125" style="120" bestFit="1" customWidth="1"/>
    <col min="5395" max="5395" width="5.140625" style="120" customWidth="1"/>
    <col min="5396" max="5396" width="16.85546875" style="120" bestFit="1" customWidth="1"/>
    <col min="5397" max="5397" width="9" style="120" customWidth="1"/>
    <col min="5398" max="5398" width="11.42578125" style="120" bestFit="1" customWidth="1"/>
    <col min="5399" max="5399" width="9.140625" style="120"/>
    <col min="5400" max="5400" width="36.5703125" style="120" bestFit="1" customWidth="1"/>
    <col min="5401" max="5401" width="10.42578125" style="120" bestFit="1" customWidth="1"/>
    <col min="5402" max="5403" width="13.140625" style="120" bestFit="1" customWidth="1"/>
    <col min="5404" max="5404" width="23.140625" style="120" bestFit="1" customWidth="1"/>
    <col min="5405" max="5405" width="36.5703125" style="120" bestFit="1" customWidth="1"/>
    <col min="5406" max="5406" width="8.5703125" style="120" customWidth="1"/>
    <col min="5407" max="5407" width="10.7109375" style="120" bestFit="1" customWidth="1"/>
    <col min="5408" max="5408" width="11.28515625" style="120" bestFit="1" customWidth="1"/>
    <col min="5409" max="5409" width="9.7109375" style="120" bestFit="1" customWidth="1"/>
    <col min="5410" max="5410" width="12.7109375" style="120" bestFit="1" customWidth="1"/>
    <col min="5411" max="5412" width="13.5703125" style="120" bestFit="1" customWidth="1"/>
    <col min="5413" max="5413" width="15.140625" style="120" bestFit="1" customWidth="1"/>
    <col min="5414" max="5416" width="13.5703125" style="120" bestFit="1" customWidth="1"/>
    <col min="5417" max="5417" width="18.7109375" style="120" bestFit="1" customWidth="1"/>
    <col min="5418" max="5424" width="16.28515625" style="120" bestFit="1" customWidth="1"/>
    <col min="5425" max="5425" width="22.28515625" style="120" bestFit="1" customWidth="1"/>
    <col min="5426" max="5426" width="12.7109375" style="120" bestFit="1" customWidth="1"/>
    <col min="5427" max="5428" width="13.140625" style="120" bestFit="1" customWidth="1"/>
    <col min="5429" max="5429" width="14.7109375" style="120" bestFit="1" customWidth="1"/>
    <col min="5430" max="5432" width="13.140625" style="120" bestFit="1" customWidth="1"/>
    <col min="5433" max="5433" width="18.7109375" style="120" bestFit="1" customWidth="1"/>
    <col min="5434" max="5440" width="16.28515625" style="120" bestFit="1" customWidth="1"/>
    <col min="5441" max="5441" width="22.28515625" style="120" bestFit="1" customWidth="1"/>
    <col min="5442" max="5442" width="12.7109375" style="120" bestFit="1" customWidth="1"/>
    <col min="5443" max="5444" width="13.5703125" style="120" bestFit="1" customWidth="1"/>
    <col min="5445" max="5445" width="15.140625" style="120" bestFit="1" customWidth="1"/>
    <col min="5446" max="5448" width="13.5703125" style="120" bestFit="1" customWidth="1"/>
    <col min="5449" max="5449" width="18.7109375" style="120" bestFit="1" customWidth="1"/>
    <col min="5450" max="5456" width="16.28515625" style="120" bestFit="1" customWidth="1"/>
    <col min="5457" max="5457" width="22.28515625" style="120" bestFit="1" customWidth="1"/>
    <col min="5458" max="5458" width="12.7109375" style="120" bestFit="1" customWidth="1"/>
    <col min="5459" max="5460" width="13.140625" style="120" bestFit="1" customWidth="1"/>
    <col min="5461" max="5461" width="14.7109375" style="120" bestFit="1" customWidth="1"/>
    <col min="5462" max="5464" width="13.140625" style="120" bestFit="1" customWidth="1"/>
    <col min="5465" max="5465" width="18.7109375" style="120" bestFit="1" customWidth="1"/>
    <col min="5466" max="5472" width="16.28515625" style="120" bestFit="1" customWidth="1"/>
    <col min="5473" max="5473" width="22.28515625" style="120" bestFit="1" customWidth="1"/>
    <col min="5474" max="5474" width="36.5703125" style="120" bestFit="1" customWidth="1"/>
    <col min="5475" max="5475" width="8.42578125" style="120" customWidth="1"/>
    <col min="5476" max="5476" width="12.42578125" style="120" bestFit="1" customWidth="1"/>
    <col min="5477" max="5477" width="8.42578125" style="120" customWidth="1"/>
    <col min="5478" max="5478" width="12.42578125" style="120" bestFit="1" customWidth="1"/>
    <col min="5479" max="5479" width="8.42578125" style="120" customWidth="1"/>
    <col min="5480" max="5480" width="12.7109375" style="120" bestFit="1" customWidth="1"/>
    <col min="5481" max="5481" width="8.42578125" style="120" customWidth="1"/>
    <col min="5482" max="5482" width="12.7109375" style="120" bestFit="1" customWidth="1"/>
    <col min="5483" max="5483" width="8.42578125" style="120" customWidth="1"/>
    <col min="5484" max="5484" width="12.42578125" style="120" bestFit="1" customWidth="1"/>
    <col min="5485" max="5485" width="8.42578125" style="120" customWidth="1"/>
    <col min="5486" max="5486" width="12.42578125" style="120" bestFit="1" customWidth="1"/>
    <col min="5487" max="5487" width="8.42578125" style="120" customWidth="1"/>
    <col min="5488" max="5488" width="12.42578125" style="120" bestFit="1" customWidth="1"/>
    <col min="5489" max="5489" width="8.42578125" style="120" customWidth="1"/>
    <col min="5490" max="5490" width="12.42578125" style="120" bestFit="1" customWidth="1"/>
    <col min="5491" max="5491" width="8.42578125" style="120" customWidth="1"/>
    <col min="5492" max="5492" width="12.42578125" style="120" bestFit="1" customWidth="1"/>
    <col min="5493" max="5493" width="8.42578125" style="120" customWidth="1"/>
    <col min="5494" max="5494" width="12.42578125" style="120" bestFit="1" customWidth="1"/>
    <col min="5495" max="5495" width="8.42578125" style="120" customWidth="1"/>
    <col min="5496" max="5496" width="12.42578125" style="120" bestFit="1" customWidth="1"/>
    <col min="5497" max="5497" width="8.42578125" style="120" customWidth="1"/>
    <col min="5498" max="5498" width="12.42578125" style="120" bestFit="1" customWidth="1"/>
    <col min="5499" max="5499" width="8.42578125" style="120" customWidth="1"/>
    <col min="5500" max="5500" width="12.42578125" style="120" bestFit="1" customWidth="1"/>
    <col min="5501" max="5501" width="19.42578125" style="120" bestFit="1" customWidth="1"/>
    <col min="5502" max="5502" width="26.28515625" style="120" bestFit="1" customWidth="1"/>
    <col min="5503" max="5503" width="12.28515625" style="120" bestFit="1" customWidth="1"/>
    <col min="5504" max="5632" width="9.140625" style="120"/>
    <col min="5633" max="5633" width="15.140625" style="120" bestFit="1" customWidth="1"/>
    <col min="5634" max="5635" width="10" style="120" bestFit="1" customWidth="1"/>
    <col min="5636" max="5636" width="14.140625" style="120" bestFit="1" customWidth="1"/>
    <col min="5637" max="5637" width="16.140625" style="120" bestFit="1" customWidth="1"/>
    <col min="5638" max="5638" width="34.5703125" style="120" bestFit="1" customWidth="1"/>
    <col min="5639" max="5640" width="36.5703125" style="120" bestFit="1" customWidth="1"/>
    <col min="5641" max="5641" width="33.42578125" style="120" bestFit="1" customWidth="1"/>
    <col min="5642" max="5642" width="26.7109375" style="120" bestFit="1" customWidth="1"/>
    <col min="5643" max="5643" width="36.5703125" style="120" bestFit="1" customWidth="1"/>
    <col min="5644" max="5644" width="24.42578125" style="120" bestFit="1" customWidth="1"/>
    <col min="5645" max="5645" width="24" style="120" bestFit="1" customWidth="1"/>
    <col min="5646" max="5646" width="16.7109375" style="120" bestFit="1" customWidth="1"/>
    <col min="5647" max="5647" width="14.5703125" style="120" bestFit="1" customWidth="1"/>
    <col min="5648" max="5648" width="18.85546875" style="120" bestFit="1" customWidth="1"/>
    <col min="5649" max="5649" width="34.140625" style="120" bestFit="1" customWidth="1"/>
    <col min="5650" max="5650" width="14.42578125" style="120" bestFit="1" customWidth="1"/>
    <col min="5651" max="5651" width="5.140625" style="120" customWidth="1"/>
    <col min="5652" max="5652" width="16.85546875" style="120" bestFit="1" customWidth="1"/>
    <col min="5653" max="5653" width="9" style="120" customWidth="1"/>
    <col min="5654" max="5654" width="11.42578125" style="120" bestFit="1" customWidth="1"/>
    <col min="5655" max="5655" width="9.140625" style="120"/>
    <col min="5656" max="5656" width="36.5703125" style="120" bestFit="1" customWidth="1"/>
    <col min="5657" max="5657" width="10.42578125" style="120" bestFit="1" customWidth="1"/>
    <col min="5658" max="5659" width="13.140625" style="120" bestFit="1" customWidth="1"/>
    <col min="5660" max="5660" width="23.140625" style="120" bestFit="1" customWidth="1"/>
    <col min="5661" max="5661" width="36.5703125" style="120" bestFit="1" customWidth="1"/>
    <col min="5662" max="5662" width="8.5703125" style="120" customWidth="1"/>
    <col min="5663" max="5663" width="10.7109375" style="120" bestFit="1" customWidth="1"/>
    <col min="5664" max="5664" width="11.28515625" style="120" bestFit="1" customWidth="1"/>
    <col min="5665" max="5665" width="9.7109375" style="120" bestFit="1" customWidth="1"/>
    <col min="5666" max="5666" width="12.7109375" style="120" bestFit="1" customWidth="1"/>
    <col min="5667" max="5668" width="13.5703125" style="120" bestFit="1" customWidth="1"/>
    <col min="5669" max="5669" width="15.140625" style="120" bestFit="1" customWidth="1"/>
    <col min="5670" max="5672" width="13.5703125" style="120" bestFit="1" customWidth="1"/>
    <col min="5673" max="5673" width="18.7109375" style="120" bestFit="1" customWidth="1"/>
    <col min="5674" max="5680" width="16.28515625" style="120" bestFit="1" customWidth="1"/>
    <col min="5681" max="5681" width="22.28515625" style="120" bestFit="1" customWidth="1"/>
    <col min="5682" max="5682" width="12.7109375" style="120" bestFit="1" customWidth="1"/>
    <col min="5683" max="5684" width="13.140625" style="120" bestFit="1" customWidth="1"/>
    <col min="5685" max="5685" width="14.7109375" style="120" bestFit="1" customWidth="1"/>
    <col min="5686" max="5688" width="13.140625" style="120" bestFit="1" customWidth="1"/>
    <col min="5689" max="5689" width="18.7109375" style="120" bestFit="1" customWidth="1"/>
    <col min="5690" max="5696" width="16.28515625" style="120" bestFit="1" customWidth="1"/>
    <col min="5697" max="5697" width="22.28515625" style="120" bestFit="1" customWidth="1"/>
    <col min="5698" max="5698" width="12.7109375" style="120" bestFit="1" customWidth="1"/>
    <col min="5699" max="5700" width="13.5703125" style="120" bestFit="1" customWidth="1"/>
    <col min="5701" max="5701" width="15.140625" style="120" bestFit="1" customWidth="1"/>
    <col min="5702" max="5704" width="13.5703125" style="120" bestFit="1" customWidth="1"/>
    <col min="5705" max="5705" width="18.7109375" style="120" bestFit="1" customWidth="1"/>
    <col min="5706" max="5712" width="16.28515625" style="120" bestFit="1" customWidth="1"/>
    <col min="5713" max="5713" width="22.28515625" style="120" bestFit="1" customWidth="1"/>
    <col min="5714" max="5714" width="12.7109375" style="120" bestFit="1" customWidth="1"/>
    <col min="5715" max="5716" width="13.140625" style="120" bestFit="1" customWidth="1"/>
    <col min="5717" max="5717" width="14.7109375" style="120" bestFit="1" customWidth="1"/>
    <col min="5718" max="5720" width="13.140625" style="120" bestFit="1" customWidth="1"/>
    <col min="5721" max="5721" width="18.7109375" style="120" bestFit="1" customWidth="1"/>
    <col min="5722" max="5728" width="16.28515625" style="120" bestFit="1" customWidth="1"/>
    <col min="5729" max="5729" width="22.28515625" style="120" bestFit="1" customWidth="1"/>
    <col min="5730" max="5730" width="36.5703125" style="120" bestFit="1" customWidth="1"/>
    <col min="5731" max="5731" width="8.42578125" style="120" customWidth="1"/>
    <col min="5732" max="5732" width="12.42578125" style="120" bestFit="1" customWidth="1"/>
    <col min="5733" max="5733" width="8.42578125" style="120" customWidth="1"/>
    <col min="5734" max="5734" width="12.42578125" style="120" bestFit="1" customWidth="1"/>
    <col min="5735" max="5735" width="8.42578125" style="120" customWidth="1"/>
    <col min="5736" max="5736" width="12.7109375" style="120" bestFit="1" customWidth="1"/>
    <col min="5737" max="5737" width="8.42578125" style="120" customWidth="1"/>
    <col min="5738" max="5738" width="12.7109375" style="120" bestFit="1" customWidth="1"/>
    <col min="5739" max="5739" width="8.42578125" style="120" customWidth="1"/>
    <col min="5740" max="5740" width="12.42578125" style="120" bestFit="1" customWidth="1"/>
    <col min="5741" max="5741" width="8.42578125" style="120" customWidth="1"/>
    <col min="5742" max="5742" width="12.42578125" style="120" bestFit="1" customWidth="1"/>
    <col min="5743" max="5743" width="8.42578125" style="120" customWidth="1"/>
    <col min="5744" max="5744" width="12.42578125" style="120" bestFit="1" customWidth="1"/>
    <col min="5745" max="5745" width="8.42578125" style="120" customWidth="1"/>
    <col min="5746" max="5746" width="12.42578125" style="120" bestFit="1" customWidth="1"/>
    <col min="5747" max="5747" width="8.42578125" style="120" customWidth="1"/>
    <col min="5748" max="5748" width="12.42578125" style="120" bestFit="1" customWidth="1"/>
    <col min="5749" max="5749" width="8.42578125" style="120" customWidth="1"/>
    <col min="5750" max="5750" width="12.42578125" style="120" bestFit="1" customWidth="1"/>
    <col min="5751" max="5751" width="8.42578125" style="120" customWidth="1"/>
    <col min="5752" max="5752" width="12.42578125" style="120" bestFit="1" customWidth="1"/>
    <col min="5753" max="5753" width="8.42578125" style="120" customWidth="1"/>
    <col min="5754" max="5754" width="12.42578125" style="120" bestFit="1" customWidth="1"/>
    <col min="5755" max="5755" width="8.42578125" style="120" customWidth="1"/>
    <col min="5756" max="5756" width="12.42578125" style="120" bestFit="1" customWidth="1"/>
    <col min="5757" max="5757" width="19.42578125" style="120" bestFit="1" customWidth="1"/>
    <col min="5758" max="5758" width="26.28515625" style="120" bestFit="1" customWidth="1"/>
    <col min="5759" max="5759" width="12.28515625" style="120" bestFit="1" customWidth="1"/>
    <col min="5760" max="5888" width="9.140625" style="120"/>
    <col min="5889" max="5889" width="15.140625" style="120" bestFit="1" customWidth="1"/>
    <col min="5890" max="5891" width="10" style="120" bestFit="1" customWidth="1"/>
    <col min="5892" max="5892" width="14.140625" style="120" bestFit="1" customWidth="1"/>
    <col min="5893" max="5893" width="16.140625" style="120" bestFit="1" customWidth="1"/>
    <col min="5894" max="5894" width="34.5703125" style="120" bestFit="1" customWidth="1"/>
    <col min="5895" max="5896" width="36.5703125" style="120" bestFit="1" customWidth="1"/>
    <col min="5897" max="5897" width="33.42578125" style="120" bestFit="1" customWidth="1"/>
    <col min="5898" max="5898" width="26.7109375" style="120" bestFit="1" customWidth="1"/>
    <col min="5899" max="5899" width="36.5703125" style="120" bestFit="1" customWidth="1"/>
    <col min="5900" max="5900" width="24.42578125" style="120" bestFit="1" customWidth="1"/>
    <col min="5901" max="5901" width="24" style="120" bestFit="1" customWidth="1"/>
    <col min="5902" max="5902" width="16.7109375" style="120" bestFit="1" customWidth="1"/>
    <col min="5903" max="5903" width="14.5703125" style="120" bestFit="1" customWidth="1"/>
    <col min="5904" max="5904" width="18.85546875" style="120" bestFit="1" customWidth="1"/>
    <col min="5905" max="5905" width="34.140625" style="120" bestFit="1" customWidth="1"/>
    <col min="5906" max="5906" width="14.42578125" style="120" bestFit="1" customWidth="1"/>
    <col min="5907" max="5907" width="5.140625" style="120" customWidth="1"/>
    <col min="5908" max="5908" width="16.85546875" style="120" bestFit="1" customWidth="1"/>
    <col min="5909" max="5909" width="9" style="120" customWidth="1"/>
    <col min="5910" max="5910" width="11.42578125" style="120" bestFit="1" customWidth="1"/>
    <col min="5911" max="5911" width="9.140625" style="120"/>
    <col min="5912" max="5912" width="36.5703125" style="120" bestFit="1" customWidth="1"/>
    <col min="5913" max="5913" width="10.42578125" style="120" bestFit="1" customWidth="1"/>
    <col min="5914" max="5915" width="13.140625" style="120" bestFit="1" customWidth="1"/>
    <col min="5916" max="5916" width="23.140625" style="120" bestFit="1" customWidth="1"/>
    <col min="5917" max="5917" width="36.5703125" style="120" bestFit="1" customWidth="1"/>
    <col min="5918" max="5918" width="8.5703125" style="120" customWidth="1"/>
    <col min="5919" max="5919" width="10.7109375" style="120" bestFit="1" customWidth="1"/>
    <col min="5920" max="5920" width="11.28515625" style="120" bestFit="1" customWidth="1"/>
    <col min="5921" max="5921" width="9.7109375" style="120" bestFit="1" customWidth="1"/>
    <col min="5922" max="5922" width="12.7109375" style="120" bestFit="1" customWidth="1"/>
    <col min="5923" max="5924" width="13.5703125" style="120" bestFit="1" customWidth="1"/>
    <col min="5925" max="5925" width="15.140625" style="120" bestFit="1" customWidth="1"/>
    <col min="5926" max="5928" width="13.5703125" style="120" bestFit="1" customWidth="1"/>
    <col min="5929" max="5929" width="18.7109375" style="120" bestFit="1" customWidth="1"/>
    <col min="5930" max="5936" width="16.28515625" style="120" bestFit="1" customWidth="1"/>
    <col min="5937" max="5937" width="22.28515625" style="120" bestFit="1" customWidth="1"/>
    <col min="5938" max="5938" width="12.7109375" style="120" bestFit="1" customWidth="1"/>
    <col min="5939" max="5940" width="13.140625" style="120" bestFit="1" customWidth="1"/>
    <col min="5941" max="5941" width="14.7109375" style="120" bestFit="1" customWidth="1"/>
    <col min="5942" max="5944" width="13.140625" style="120" bestFit="1" customWidth="1"/>
    <col min="5945" max="5945" width="18.7109375" style="120" bestFit="1" customWidth="1"/>
    <col min="5946" max="5952" width="16.28515625" style="120" bestFit="1" customWidth="1"/>
    <col min="5953" max="5953" width="22.28515625" style="120" bestFit="1" customWidth="1"/>
    <col min="5954" max="5954" width="12.7109375" style="120" bestFit="1" customWidth="1"/>
    <col min="5955" max="5956" width="13.5703125" style="120" bestFit="1" customWidth="1"/>
    <col min="5957" max="5957" width="15.140625" style="120" bestFit="1" customWidth="1"/>
    <col min="5958" max="5960" width="13.5703125" style="120" bestFit="1" customWidth="1"/>
    <col min="5961" max="5961" width="18.7109375" style="120" bestFit="1" customWidth="1"/>
    <col min="5962" max="5968" width="16.28515625" style="120" bestFit="1" customWidth="1"/>
    <col min="5969" max="5969" width="22.28515625" style="120" bestFit="1" customWidth="1"/>
    <col min="5970" max="5970" width="12.7109375" style="120" bestFit="1" customWidth="1"/>
    <col min="5971" max="5972" width="13.140625" style="120" bestFit="1" customWidth="1"/>
    <col min="5973" max="5973" width="14.7109375" style="120" bestFit="1" customWidth="1"/>
    <col min="5974" max="5976" width="13.140625" style="120" bestFit="1" customWidth="1"/>
    <col min="5977" max="5977" width="18.7109375" style="120" bestFit="1" customWidth="1"/>
    <col min="5978" max="5984" width="16.28515625" style="120" bestFit="1" customWidth="1"/>
    <col min="5985" max="5985" width="22.28515625" style="120" bestFit="1" customWidth="1"/>
    <col min="5986" max="5986" width="36.5703125" style="120" bestFit="1" customWidth="1"/>
    <col min="5987" max="5987" width="8.42578125" style="120" customWidth="1"/>
    <col min="5988" max="5988" width="12.42578125" style="120" bestFit="1" customWidth="1"/>
    <col min="5989" max="5989" width="8.42578125" style="120" customWidth="1"/>
    <col min="5990" max="5990" width="12.42578125" style="120" bestFit="1" customWidth="1"/>
    <col min="5991" max="5991" width="8.42578125" style="120" customWidth="1"/>
    <col min="5992" max="5992" width="12.7109375" style="120" bestFit="1" customWidth="1"/>
    <col min="5993" max="5993" width="8.42578125" style="120" customWidth="1"/>
    <col min="5994" max="5994" width="12.7109375" style="120" bestFit="1" customWidth="1"/>
    <col min="5995" max="5995" width="8.42578125" style="120" customWidth="1"/>
    <col min="5996" max="5996" width="12.42578125" style="120" bestFit="1" customWidth="1"/>
    <col min="5997" max="5997" width="8.42578125" style="120" customWidth="1"/>
    <col min="5998" max="5998" width="12.42578125" style="120" bestFit="1" customWidth="1"/>
    <col min="5999" max="5999" width="8.42578125" style="120" customWidth="1"/>
    <col min="6000" max="6000" width="12.42578125" style="120" bestFit="1" customWidth="1"/>
    <col min="6001" max="6001" width="8.42578125" style="120" customWidth="1"/>
    <col min="6002" max="6002" width="12.42578125" style="120" bestFit="1" customWidth="1"/>
    <col min="6003" max="6003" width="8.42578125" style="120" customWidth="1"/>
    <col min="6004" max="6004" width="12.42578125" style="120" bestFit="1" customWidth="1"/>
    <col min="6005" max="6005" width="8.42578125" style="120" customWidth="1"/>
    <col min="6006" max="6006" width="12.42578125" style="120" bestFit="1" customWidth="1"/>
    <col min="6007" max="6007" width="8.42578125" style="120" customWidth="1"/>
    <col min="6008" max="6008" width="12.42578125" style="120" bestFit="1" customWidth="1"/>
    <col min="6009" max="6009" width="8.42578125" style="120" customWidth="1"/>
    <col min="6010" max="6010" width="12.42578125" style="120" bestFit="1" customWidth="1"/>
    <col min="6011" max="6011" width="8.42578125" style="120" customWidth="1"/>
    <col min="6012" max="6012" width="12.42578125" style="120" bestFit="1" customWidth="1"/>
    <col min="6013" max="6013" width="19.42578125" style="120" bestFit="1" customWidth="1"/>
    <col min="6014" max="6014" width="26.28515625" style="120" bestFit="1" customWidth="1"/>
    <col min="6015" max="6015" width="12.28515625" style="120" bestFit="1" customWidth="1"/>
    <col min="6016" max="6144" width="9.140625" style="120"/>
    <col min="6145" max="6145" width="15.140625" style="120" bestFit="1" customWidth="1"/>
    <col min="6146" max="6147" width="10" style="120" bestFit="1" customWidth="1"/>
    <col min="6148" max="6148" width="14.140625" style="120" bestFit="1" customWidth="1"/>
    <col min="6149" max="6149" width="16.140625" style="120" bestFit="1" customWidth="1"/>
    <col min="6150" max="6150" width="34.5703125" style="120" bestFit="1" customWidth="1"/>
    <col min="6151" max="6152" width="36.5703125" style="120" bestFit="1" customWidth="1"/>
    <col min="6153" max="6153" width="33.42578125" style="120" bestFit="1" customWidth="1"/>
    <col min="6154" max="6154" width="26.7109375" style="120" bestFit="1" customWidth="1"/>
    <col min="6155" max="6155" width="36.5703125" style="120" bestFit="1" customWidth="1"/>
    <col min="6156" max="6156" width="24.42578125" style="120" bestFit="1" customWidth="1"/>
    <col min="6157" max="6157" width="24" style="120" bestFit="1" customWidth="1"/>
    <col min="6158" max="6158" width="16.7109375" style="120" bestFit="1" customWidth="1"/>
    <col min="6159" max="6159" width="14.5703125" style="120" bestFit="1" customWidth="1"/>
    <col min="6160" max="6160" width="18.85546875" style="120" bestFit="1" customWidth="1"/>
    <col min="6161" max="6161" width="34.140625" style="120" bestFit="1" customWidth="1"/>
    <col min="6162" max="6162" width="14.42578125" style="120" bestFit="1" customWidth="1"/>
    <col min="6163" max="6163" width="5.140625" style="120" customWidth="1"/>
    <col min="6164" max="6164" width="16.85546875" style="120" bestFit="1" customWidth="1"/>
    <col min="6165" max="6165" width="9" style="120" customWidth="1"/>
    <col min="6166" max="6166" width="11.42578125" style="120" bestFit="1" customWidth="1"/>
    <col min="6167" max="6167" width="9.140625" style="120"/>
    <col min="6168" max="6168" width="36.5703125" style="120" bestFit="1" customWidth="1"/>
    <col min="6169" max="6169" width="10.42578125" style="120" bestFit="1" customWidth="1"/>
    <col min="6170" max="6171" width="13.140625" style="120" bestFit="1" customWidth="1"/>
    <col min="6172" max="6172" width="23.140625" style="120" bestFit="1" customWidth="1"/>
    <col min="6173" max="6173" width="36.5703125" style="120" bestFit="1" customWidth="1"/>
    <col min="6174" max="6174" width="8.5703125" style="120" customWidth="1"/>
    <col min="6175" max="6175" width="10.7109375" style="120" bestFit="1" customWidth="1"/>
    <col min="6176" max="6176" width="11.28515625" style="120" bestFit="1" customWidth="1"/>
    <col min="6177" max="6177" width="9.7109375" style="120" bestFit="1" customWidth="1"/>
    <col min="6178" max="6178" width="12.7109375" style="120" bestFit="1" customWidth="1"/>
    <col min="6179" max="6180" width="13.5703125" style="120" bestFit="1" customWidth="1"/>
    <col min="6181" max="6181" width="15.140625" style="120" bestFit="1" customWidth="1"/>
    <col min="6182" max="6184" width="13.5703125" style="120" bestFit="1" customWidth="1"/>
    <col min="6185" max="6185" width="18.7109375" style="120" bestFit="1" customWidth="1"/>
    <col min="6186" max="6192" width="16.28515625" style="120" bestFit="1" customWidth="1"/>
    <col min="6193" max="6193" width="22.28515625" style="120" bestFit="1" customWidth="1"/>
    <col min="6194" max="6194" width="12.7109375" style="120" bestFit="1" customWidth="1"/>
    <col min="6195" max="6196" width="13.140625" style="120" bestFit="1" customWidth="1"/>
    <col min="6197" max="6197" width="14.7109375" style="120" bestFit="1" customWidth="1"/>
    <col min="6198" max="6200" width="13.140625" style="120" bestFit="1" customWidth="1"/>
    <col min="6201" max="6201" width="18.7109375" style="120" bestFit="1" customWidth="1"/>
    <col min="6202" max="6208" width="16.28515625" style="120" bestFit="1" customWidth="1"/>
    <col min="6209" max="6209" width="22.28515625" style="120" bestFit="1" customWidth="1"/>
    <col min="6210" max="6210" width="12.7109375" style="120" bestFit="1" customWidth="1"/>
    <col min="6211" max="6212" width="13.5703125" style="120" bestFit="1" customWidth="1"/>
    <col min="6213" max="6213" width="15.140625" style="120" bestFit="1" customWidth="1"/>
    <col min="6214" max="6216" width="13.5703125" style="120" bestFit="1" customWidth="1"/>
    <col min="6217" max="6217" width="18.7109375" style="120" bestFit="1" customWidth="1"/>
    <col min="6218" max="6224" width="16.28515625" style="120" bestFit="1" customWidth="1"/>
    <col min="6225" max="6225" width="22.28515625" style="120" bestFit="1" customWidth="1"/>
    <col min="6226" max="6226" width="12.7109375" style="120" bestFit="1" customWidth="1"/>
    <col min="6227" max="6228" width="13.140625" style="120" bestFit="1" customWidth="1"/>
    <col min="6229" max="6229" width="14.7109375" style="120" bestFit="1" customWidth="1"/>
    <col min="6230" max="6232" width="13.140625" style="120" bestFit="1" customWidth="1"/>
    <col min="6233" max="6233" width="18.7109375" style="120" bestFit="1" customWidth="1"/>
    <col min="6234" max="6240" width="16.28515625" style="120" bestFit="1" customWidth="1"/>
    <col min="6241" max="6241" width="22.28515625" style="120" bestFit="1" customWidth="1"/>
    <col min="6242" max="6242" width="36.5703125" style="120" bestFit="1" customWidth="1"/>
    <col min="6243" max="6243" width="8.42578125" style="120" customWidth="1"/>
    <col min="6244" max="6244" width="12.42578125" style="120" bestFit="1" customWidth="1"/>
    <col min="6245" max="6245" width="8.42578125" style="120" customWidth="1"/>
    <col min="6246" max="6246" width="12.42578125" style="120" bestFit="1" customWidth="1"/>
    <col min="6247" max="6247" width="8.42578125" style="120" customWidth="1"/>
    <col min="6248" max="6248" width="12.7109375" style="120" bestFit="1" customWidth="1"/>
    <col min="6249" max="6249" width="8.42578125" style="120" customWidth="1"/>
    <col min="6250" max="6250" width="12.7109375" style="120" bestFit="1" customWidth="1"/>
    <col min="6251" max="6251" width="8.42578125" style="120" customWidth="1"/>
    <col min="6252" max="6252" width="12.42578125" style="120" bestFit="1" customWidth="1"/>
    <col min="6253" max="6253" width="8.42578125" style="120" customWidth="1"/>
    <col min="6254" max="6254" width="12.42578125" style="120" bestFit="1" customWidth="1"/>
    <col min="6255" max="6255" width="8.42578125" style="120" customWidth="1"/>
    <col min="6256" max="6256" width="12.42578125" style="120" bestFit="1" customWidth="1"/>
    <col min="6257" max="6257" width="8.42578125" style="120" customWidth="1"/>
    <col min="6258" max="6258" width="12.42578125" style="120" bestFit="1" customWidth="1"/>
    <col min="6259" max="6259" width="8.42578125" style="120" customWidth="1"/>
    <col min="6260" max="6260" width="12.42578125" style="120" bestFit="1" customWidth="1"/>
    <col min="6261" max="6261" width="8.42578125" style="120" customWidth="1"/>
    <col min="6262" max="6262" width="12.42578125" style="120" bestFit="1" customWidth="1"/>
    <col min="6263" max="6263" width="8.42578125" style="120" customWidth="1"/>
    <col min="6264" max="6264" width="12.42578125" style="120" bestFit="1" customWidth="1"/>
    <col min="6265" max="6265" width="8.42578125" style="120" customWidth="1"/>
    <col min="6266" max="6266" width="12.42578125" style="120" bestFit="1" customWidth="1"/>
    <col min="6267" max="6267" width="8.42578125" style="120" customWidth="1"/>
    <col min="6268" max="6268" width="12.42578125" style="120" bestFit="1" customWidth="1"/>
    <col min="6269" max="6269" width="19.42578125" style="120" bestFit="1" customWidth="1"/>
    <col min="6270" max="6270" width="26.28515625" style="120" bestFit="1" customWidth="1"/>
    <col min="6271" max="6271" width="12.28515625" style="120" bestFit="1" customWidth="1"/>
    <col min="6272" max="6400" width="9.140625" style="120"/>
    <col min="6401" max="6401" width="15.140625" style="120" bestFit="1" customWidth="1"/>
    <col min="6402" max="6403" width="10" style="120" bestFit="1" customWidth="1"/>
    <col min="6404" max="6404" width="14.140625" style="120" bestFit="1" customWidth="1"/>
    <col min="6405" max="6405" width="16.140625" style="120" bestFit="1" customWidth="1"/>
    <col min="6406" max="6406" width="34.5703125" style="120" bestFit="1" customWidth="1"/>
    <col min="6407" max="6408" width="36.5703125" style="120" bestFit="1" customWidth="1"/>
    <col min="6409" max="6409" width="33.42578125" style="120" bestFit="1" customWidth="1"/>
    <col min="6410" max="6410" width="26.7109375" style="120" bestFit="1" customWidth="1"/>
    <col min="6411" max="6411" width="36.5703125" style="120" bestFit="1" customWidth="1"/>
    <col min="6412" max="6412" width="24.42578125" style="120" bestFit="1" customWidth="1"/>
    <col min="6413" max="6413" width="24" style="120" bestFit="1" customWidth="1"/>
    <col min="6414" max="6414" width="16.7109375" style="120" bestFit="1" customWidth="1"/>
    <col min="6415" max="6415" width="14.5703125" style="120" bestFit="1" customWidth="1"/>
    <col min="6416" max="6416" width="18.85546875" style="120" bestFit="1" customWidth="1"/>
    <col min="6417" max="6417" width="34.140625" style="120" bestFit="1" customWidth="1"/>
    <col min="6418" max="6418" width="14.42578125" style="120" bestFit="1" customWidth="1"/>
    <col min="6419" max="6419" width="5.140625" style="120" customWidth="1"/>
    <col min="6420" max="6420" width="16.85546875" style="120" bestFit="1" customWidth="1"/>
    <col min="6421" max="6421" width="9" style="120" customWidth="1"/>
    <col min="6422" max="6422" width="11.42578125" style="120" bestFit="1" customWidth="1"/>
    <col min="6423" max="6423" width="9.140625" style="120"/>
    <col min="6424" max="6424" width="36.5703125" style="120" bestFit="1" customWidth="1"/>
    <col min="6425" max="6425" width="10.42578125" style="120" bestFit="1" customWidth="1"/>
    <col min="6426" max="6427" width="13.140625" style="120" bestFit="1" customWidth="1"/>
    <col min="6428" max="6428" width="23.140625" style="120" bestFit="1" customWidth="1"/>
    <col min="6429" max="6429" width="36.5703125" style="120" bestFit="1" customWidth="1"/>
    <col min="6430" max="6430" width="8.5703125" style="120" customWidth="1"/>
    <col min="6431" max="6431" width="10.7109375" style="120" bestFit="1" customWidth="1"/>
    <col min="6432" max="6432" width="11.28515625" style="120" bestFit="1" customWidth="1"/>
    <col min="6433" max="6433" width="9.7109375" style="120" bestFit="1" customWidth="1"/>
    <col min="6434" max="6434" width="12.7109375" style="120" bestFit="1" customWidth="1"/>
    <col min="6435" max="6436" width="13.5703125" style="120" bestFit="1" customWidth="1"/>
    <col min="6437" max="6437" width="15.140625" style="120" bestFit="1" customWidth="1"/>
    <col min="6438" max="6440" width="13.5703125" style="120" bestFit="1" customWidth="1"/>
    <col min="6441" max="6441" width="18.7109375" style="120" bestFit="1" customWidth="1"/>
    <col min="6442" max="6448" width="16.28515625" style="120" bestFit="1" customWidth="1"/>
    <col min="6449" max="6449" width="22.28515625" style="120" bestFit="1" customWidth="1"/>
    <col min="6450" max="6450" width="12.7109375" style="120" bestFit="1" customWidth="1"/>
    <col min="6451" max="6452" width="13.140625" style="120" bestFit="1" customWidth="1"/>
    <col min="6453" max="6453" width="14.7109375" style="120" bestFit="1" customWidth="1"/>
    <col min="6454" max="6456" width="13.140625" style="120" bestFit="1" customWidth="1"/>
    <col min="6457" max="6457" width="18.7109375" style="120" bestFit="1" customWidth="1"/>
    <col min="6458" max="6464" width="16.28515625" style="120" bestFit="1" customWidth="1"/>
    <col min="6465" max="6465" width="22.28515625" style="120" bestFit="1" customWidth="1"/>
    <col min="6466" max="6466" width="12.7109375" style="120" bestFit="1" customWidth="1"/>
    <col min="6467" max="6468" width="13.5703125" style="120" bestFit="1" customWidth="1"/>
    <col min="6469" max="6469" width="15.140625" style="120" bestFit="1" customWidth="1"/>
    <col min="6470" max="6472" width="13.5703125" style="120" bestFit="1" customWidth="1"/>
    <col min="6473" max="6473" width="18.7109375" style="120" bestFit="1" customWidth="1"/>
    <col min="6474" max="6480" width="16.28515625" style="120" bestFit="1" customWidth="1"/>
    <col min="6481" max="6481" width="22.28515625" style="120" bestFit="1" customWidth="1"/>
    <col min="6482" max="6482" width="12.7109375" style="120" bestFit="1" customWidth="1"/>
    <col min="6483" max="6484" width="13.140625" style="120" bestFit="1" customWidth="1"/>
    <col min="6485" max="6485" width="14.7109375" style="120" bestFit="1" customWidth="1"/>
    <col min="6486" max="6488" width="13.140625" style="120" bestFit="1" customWidth="1"/>
    <col min="6489" max="6489" width="18.7109375" style="120" bestFit="1" customWidth="1"/>
    <col min="6490" max="6496" width="16.28515625" style="120" bestFit="1" customWidth="1"/>
    <col min="6497" max="6497" width="22.28515625" style="120" bestFit="1" customWidth="1"/>
    <col min="6498" max="6498" width="36.5703125" style="120" bestFit="1" customWidth="1"/>
    <col min="6499" max="6499" width="8.42578125" style="120" customWidth="1"/>
    <col min="6500" max="6500" width="12.42578125" style="120" bestFit="1" customWidth="1"/>
    <col min="6501" max="6501" width="8.42578125" style="120" customWidth="1"/>
    <col min="6502" max="6502" width="12.42578125" style="120" bestFit="1" customWidth="1"/>
    <col min="6503" max="6503" width="8.42578125" style="120" customWidth="1"/>
    <col min="6504" max="6504" width="12.7109375" style="120" bestFit="1" customWidth="1"/>
    <col min="6505" max="6505" width="8.42578125" style="120" customWidth="1"/>
    <col min="6506" max="6506" width="12.7109375" style="120" bestFit="1" customWidth="1"/>
    <col min="6507" max="6507" width="8.42578125" style="120" customWidth="1"/>
    <col min="6508" max="6508" width="12.42578125" style="120" bestFit="1" customWidth="1"/>
    <col min="6509" max="6509" width="8.42578125" style="120" customWidth="1"/>
    <col min="6510" max="6510" width="12.42578125" style="120" bestFit="1" customWidth="1"/>
    <col min="6511" max="6511" width="8.42578125" style="120" customWidth="1"/>
    <col min="6512" max="6512" width="12.42578125" style="120" bestFit="1" customWidth="1"/>
    <col min="6513" max="6513" width="8.42578125" style="120" customWidth="1"/>
    <col min="6514" max="6514" width="12.42578125" style="120" bestFit="1" customWidth="1"/>
    <col min="6515" max="6515" width="8.42578125" style="120" customWidth="1"/>
    <col min="6516" max="6516" width="12.42578125" style="120" bestFit="1" customWidth="1"/>
    <col min="6517" max="6517" width="8.42578125" style="120" customWidth="1"/>
    <col min="6518" max="6518" width="12.42578125" style="120" bestFit="1" customWidth="1"/>
    <col min="6519" max="6519" width="8.42578125" style="120" customWidth="1"/>
    <col min="6520" max="6520" width="12.42578125" style="120" bestFit="1" customWidth="1"/>
    <col min="6521" max="6521" width="8.42578125" style="120" customWidth="1"/>
    <col min="6522" max="6522" width="12.42578125" style="120" bestFit="1" customWidth="1"/>
    <col min="6523" max="6523" width="8.42578125" style="120" customWidth="1"/>
    <col min="6524" max="6524" width="12.42578125" style="120" bestFit="1" customWidth="1"/>
    <col min="6525" max="6525" width="19.42578125" style="120" bestFit="1" customWidth="1"/>
    <col min="6526" max="6526" width="26.28515625" style="120" bestFit="1" customWidth="1"/>
    <col min="6527" max="6527" width="12.28515625" style="120" bestFit="1" customWidth="1"/>
    <col min="6528" max="6656" width="9.140625" style="120"/>
    <col min="6657" max="6657" width="15.140625" style="120" bestFit="1" customWidth="1"/>
    <col min="6658" max="6659" width="10" style="120" bestFit="1" customWidth="1"/>
    <col min="6660" max="6660" width="14.140625" style="120" bestFit="1" customWidth="1"/>
    <col min="6661" max="6661" width="16.140625" style="120" bestFit="1" customWidth="1"/>
    <col min="6662" max="6662" width="34.5703125" style="120" bestFit="1" customWidth="1"/>
    <col min="6663" max="6664" width="36.5703125" style="120" bestFit="1" customWidth="1"/>
    <col min="6665" max="6665" width="33.42578125" style="120" bestFit="1" customWidth="1"/>
    <col min="6666" max="6666" width="26.7109375" style="120" bestFit="1" customWidth="1"/>
    <col min="6667" max="6667" width="36.5703125" style="120" bestFit="1" customWidth="1"/>
    <col min="6668" max="6668" width="24.42578125" style="120" bestFit="1" customWidth="1"/>
    <col min="6669" max="6669" width="24" style="120" bestFit="1" customWidth="1"/>
    <col min="6670" max="6670" width="16.7109375" style="120" bestFit="1" customWidth="1"/>
    <col min="6671" max="6671" width="14.5703125" style="120" bestFit="1" customWidth="1"/>
    <col min="6672" max="6672" width="18.85546875" style="120" bestFit="1" customWidth="1"/>
    <col min="6673" max="6673" width="34.140625" style="120" bestFit="1" customWidth="1"/>
    <col min="6674" max="6674" width="14.42578125" style="120" bestFit="1" customWidth="1"/>
    <col min="6675" max="6675" width="5.140625" style="120" customWidth="1"/>
    <col min="6676" max="6676" width="16.85546875" style="120" bestFit="1" customWidth="1"/>
    <col min="6677" max="6677" width="9" style="120" customWidth="1"/>
    <col min="6678" max="6678" width="11.42578125" style="120" bestFit="1" customWidth="1"/>
    <col min="6679" max="6679" width="9.140625" style="120"/>
    <col min="6680" max="6680" width="36.5703125" style="120" bestFit="1" customWidth="1"/>
    <col min="6681" max="6681" width="10.42578125" style="120" bestFit="1" customWidth="1"/>
    <col min="6682" max="6683" width="13.140625" style="120" bestFit="1" customWidth="1"/>
    <col min="6684" max="6684" width="23.140625" style="120" bestFit="1" customWidth="1"/>
    <col min="6685" max="6685" width="36.5703125" style="120" bestFit="1" customWidth="1"/>
    <col min="6686" max="6686" width="8.5703125" style="120" customWidth="1"/>
    <col min="6687" max="6687" width="10.7109375" style="120" bestFit="1" customWidth="1"/>
    <col min="6688" max="6688" width="11.28515625" style="120" bestFit="1" customWidth="1"/>
    <col min="6689" max="6689" width="9.7109375" style="120" bestFit="1" customWidth="1"/>
    <col min="6690" max="6690" width="12.7109375" style="120" bestFit="1" customWidth="1"/>
    <col min="6691" max="6692" width="13.5703125" style="120" bestFit="1" customWidth="1"/>
    <col min="6693" max="6693" width="15.140625" style="120" bestFit="1" customWidth="1"/>
    <col min="6694" max="6696" width="13.5703125" style="120" bestFit="1" customWidth="1"/>
    <col min="6697" max="6697" width="18.7109375" style="120" bestFit="1" customWidth="1"/>
    <col min="6698" max="6704" width="16.28515625" style="120" bestFit="1" customWidth="1"/>
    <col min="6705" max="6705" width="22.28515625" style="120" bestFit="1" customWidth="1"/>
    <col min="6706" max="6706" width="12.7109375" style="120" bestFit="1" customWidth="1"/>
    <col min="6707" max="6708" width="13.140625" style="120" bestFit="1" customWidth="1"/>
    <col min="6709" max="6709" width="14.7109375" style="120" bestFit="1" customWidth="1"/>
    <col min="6710" max="6712" width="13.140625" style="120" bestFit="1" customWidth="1"/>
    <col min="6713" max="6713" width="18.7109375" style="120" bestFit="1" customWidth="1"/>
    <col min="6714" max="6720" width="16.28515625" style="120" bestFit="1" customWidth="1"/>
    <col min="6721" max="6721" width="22.28515625" style="120" bestFit="1" customWidth="1"/>
    <col min="6722" max="6722" width="12.7109375" style="120" bestFit="1" customWidth="1"/>
    <col min="6723" max="6724" width="13.5703125" style="120" bestFit="1" customWidth="1"/>
    <col min="6725" max="6725" width="15.140625" style="120" bestFit="1" customWidth="1"/>
    <col min="6726" max="6728" width="13.5703125" style="120" bestFit="1" customWidth="1"/>
    <col min="6729" max="6729" width="18.7109375" style="120" bestFit="1" customWidth="1"/>
    <col min="6730" max="6736" width="16.28515625" style="120" bestFit="1" customWidth="1"/>
    <col min="6737" max="6737" width="22.28515625" style="120" bestFit="1" customWidth="1"/>
    <col min="6738" max="6738" width="12.7109375" style="120" bestFit="1" customWidth="1"/>
    <col min="6739" max="6740" width="13.140625" style="120" bestFit="1" customWidth="1"/>
    <col min="6741" max="6741" width="14.7109375" style="120" bestFit="1" customWidth="1"/>
    <col min="6742" max="6744" width="13.140625" style="120" bestFit="1" customWidth="1"/>
    <col min="6745" max="6745" width="18.7109375" style="120" bestFit="1" customWidth="1"/>
    <col min="6746" max="6752" width="16.28515625" style="120" bestFit="1" customWidth="1"/>
    <col min="6753" max="6753" width="22.28515625" style="120" bestFit="1" customWidth="1"/>
    <col min="6754" max="6754" width="36.5703125" style="120" bestFit="1" customWidth="1"/>
    <col min="6755" max="6755" width="8.42578125" style="120" customWidth="1"/>
    <col min="6756" max="6756" width="12.42578125" style="120" bestFit="1" customWidth="1"/>
    <col min="6757" max="6757" width="8.42578125" style="120" customWidth="1"/>
    <col min="6758" max="6758" width="12.42578125" style="120" bestFit="1" customWidth="1"/>
    <col min="6759" max="6759" width="8.42578125" style="120" customWidth="1"/>
    <col min="6760" max="6760" width="12.7109375" style="120" bestFit="1" customWidth="1"/>
    <col min="6761" max="6761" width="8.42578125" style="120" customWidth="1"/>
    <col min="6762" max="6762" width="12.7109375" style="120" bestFit="1" customWidth="1"/>
    <col min="6763" max="6763" width="8.42578125" style="120" customWidth="1"/>
    <col min="6764" max="6764" width="12.42578125" style="120" bestFit="1" customWidth="1"/>
    <col min="6765" max="6765" width="8.42578125" style="120" customWidth="1"/>
    <col min="6766" max="6766" width="12.42578125" style="120" bestFit="1" customWidth="1"/>
    <col min="6767" max="6767" width="8.42578125" style="120" customWidth="1"/>
    <col min="6768" max="6768" width="12.42578125" style="120" bestFit="1" customWidth="1"/>
    <col min="6769" max="6769" width="8.42578125" style="120" customWidth="1"/>
    <col min="6770" max="6770" width="12.42578125" style="120" bestFit="1" customWidth="1"/>
    <col min="6771" max="6771" width="8.42578125" style="120" customWidth="1"/>
    <col min="6772" max="6772" width="12.42578125" style="120" bestFit="1" customWidth="1"/>
    <col min="6773" max="6773" width="8.42578125" style="120" customWidth="1"/>
    <col min="6774" max="6774" width="12.42578125" style="120" bestFit="1" customWidth="1"/>
    <col min="6775" max="6775" width="8.42578125" style="120" customWidth="1"/>
    <col min="6776" max="6776" width="12.42578125" style="120" bestFit="1" customWidth="1"/>
    <col min="6777" max="6777" width="8.42578125" style="120" customWidth="1"/>
    <col min="6778" max="6778" width="12.42578125" style="120" bestFit="1" customWidth="1"/>
    <col min="6779" max="6779" width="8.42578125" style="120" customWidth="1"/>
    <col min="6780" max="6780" width="12.42578125" style="120" bestFit="1" customWidth="1"/>
    <col min="6781" max="6781" width="19.42578125" style="120" bestFit="1" customWidth="1"/>
    <col min="6782" max="6782" width="26.28515625" style="120" bestFit="1" customWidth="1"/>
    <col min="6783" max="6783" width="12.28515625" style="120" bestFit="1" customWidth="1"/>
    <col min="6784" max="6912" width="9.140625" style="120"/>
    <col min="6913" max="6913" width="15.140625" style="120" bestFit="1" customWidth="1"/>
    <col min="6914" max="6915" width="10" style="120" bestFit="1" customWidth="1"/>
    <col min="6916" max="6916" width="14.140625" style="120" bestFit="1" customWidth="1"/>
    <col min="6917" max="6917" width="16.140625" style="120" bestFit="1" customWidth="1"/>
    <col min="6918" max="6918" width="34.5703125" style="120" bestFit="1" customWidth="1"/>
    <col min="6919" max="6920" width="36.5703125" style="120" bestFit="1" customWidth="1"/>
    <col min="6921" max="6921" width="33.42578125" style="120" bestFit="1" customWidth="1"/>
    <col min="6922" max="6922" width="26.7109375" style="120" bestFit="1" customWidth="1"/>
    <col min="6923" max="6923" width="36.5703125" style="120" bestFit="1" customWidth="1"/>
    <col min="6924" max="6924" width="24.42578125" style="120" bestFit="1" customWidth="1"/>
    <col min="6925" max="6925" width="24" style="120" bestFit="1" customWidth="1"/>
    <col min="6926" max="6926" width="16.7109375" style="120" bestFit="1" customWidth="1"/>
    <col min="6927" max="6927" width="14.5703125" style="120" bestFit="1" customWidth="1"/>
    <col min="6928" max="6928" width="18.85546875" style="120" bestFit="1" customWidth="1"/>
    <col min="6929" max="6929" width="34.140625" style="120" bestFit="1" customWidth="1"/>
    <col min="6930" max="6930" width="14.42578125" style="120" bestFit="1" customWidth="1"/>
    <col min="6931" max="6931" width="5.140625" style="120" customWidth="1"/>
    <col min="6932" max="6932" width="16.85546875" style="120" bestFit="1" customWidth="1"/>
    <col min="6933" max="6933" width="9" style="120" customWidth="1"/>
    <col min="6934" max="6934" width="11.42578125" style="120" bestFit="1" customWidth="1"/>
    <col min="6935" max="6935" width="9.140625" style="120"/>
    <col min="6936" max="6936" width="36.5703125" style="120" bestFit="1" customWidth="1"/>
    <col min="6937" max="6937" width="10.42578125" style="120" bestFit="1" customWidth="1"/>
    <col min="6938" max="6939" width="13.140625" style="120" bestFit="1" customWidth="1"/>
    <col min="6940" max="6940" width="23.140625" style="120" bestFit="1" customWidth="1"/>
    <col min="6941" max="6941" width="36.5703125" style="120" bestFit="1" customWidth="1"/>
    <col min="6942" max="6942" width="8.5703125" style="120" customWidth="1"/>
    <col min="6943" max="6943" width="10.7109375" style="120" bestFit="1" customWidth="1"/>
    <col min="6944" max="6944" width="11.28515625" style="120" bestFit="1" customWidth="1"/>
    <col min="6945" max="6945" width="9.7109375" style="120" bestFit="1" customWidth="1"/>
    <col min="6946" max="6946" width="12.7109375" style="120" bestFit="1" customWidth="1"/>
    <col min="6947" max="6948" width="13.5703125" style="120" bestFit="1" customWidth="1"/>
    <col min="6949" max="6949" width="15.140625" style="120" bestFit="1" customWidth="1"/>
    <col min="6950" max="6952" width="13.5703125" style="120" bestFit="1" customWidth="1"/>
    <col min="6953" max="6953" width="18.7109375" style="120" bestFit="1" customWidth="1"/>
    <col min="6954" max="6960" width="16.28515625" style="120" bestFit="1" customWidth="1"/>
    <col min="6961" max="6961" width="22.28515625" style="120" bestFit="1" customWidth="1"/>
    <col min="6962" max="6962" width="12.7109375" style="120" bestFit="1" customWidth="1"/>
    <col min="6963" max="6964" width="13.140625" style="120" bestFit="1" customWidth="1"/>
    <col min="6965" max="6965" width="14.7109375" style="120" bestFit="1" customWidth="1"/>
    <col min="6966" max="6968" width="13.140625" style="120" bestFit="1" customWidth="1"/>
    <col min="6969" max="6969" width="18.7109375" style="120" bestFit="1" customWidth="1"/>
    <col min="6970" max="6976" width="16.28515625" style="120" bestFit="1" customWidth="1"/>
    <col min="6977" max="6977" width="22.28515625" style="120" bestFit="1" customWidth="1"/>
    <col min="6978" max="6978" width="12.7109375" style="120" bestFit="1" customWidth="1"/>
    <col min="6979" max="6980" width="13.5703125" style="120" bestFit="1" customWidth="1"/>
    <col min="6981" max="6981" width="15.140625" style="120" bestFit="1" customWidth="1"/>
    <col min="6982" max="6984" width="13.5703125" style="120" bestFit="1" customWidth="1"/>
    <col min="6985" max="6985" width="18.7109375" style="120" bestFit="1" customWidth="1"/>
    <col min="6986" max="6992" width="16.28515625" style="120" bestFit="1" customWidth="1"/>
    <col min="6993" max="6993" width="22.28515625" style="120" bestFit="1" customWidth="1"/>
    <col min="6994" max="6994" width="12.7109375" style="120" bestFit="1" customWidth="1"/>
    <col min="6995" max="6996" width="13.140625" style="120" bestFit="1" customWidth="1"/>
    <col min="6997" max="6997" width="14.7109375" style="120" bestFit="1" customWidth="1"/>
    <col min="6998" max="7000" width="13.140625" style="120" bestFit="1" customWidth="1"/>
    <col min="7001" max="7001" width="18.7109375" style="120" bestFit="1" customWidth="1"/>
    <col min="7002" max="7008" width="16.28515625" style="120" bestFit="1" customWidth="1"/>
    <col min="7009" max="7009" width="22.28515625" style="120" bestFit="1" customWidth="1"/>
    <col min="7010" max="7010" width="36.5703125" style="120" bestFit="1" customWidth="1"/>
    <col min="7011" max="7011" width="8.42578125" style="120" customWidth="1"/>
    <col min="7012" max="7012" width="12.42578125" style="120" bestFit="1" customWidth="1"/>
    <col min="7013" max="7013" width="8.42578125" style="120" customWidth="1"/>
    <col min="7014" max="7014" width="12.42578125" style="120" bestFit="1" customWidth="1"/>
    <col min="7015" max="7015" width="8.42578125" style="120" customWidth="1"/>
    <col min="7016" max="7016" width="12.7109375" style="120" bestFit="1" customWidth="1"/>
    <col min="7017" max="7017" width="8.42578125" style="120" customWidth="1"/>
    <col min="7018" max="7018" width="12.7109375" style="120" bestFit="1" customWidth="1"/>
    <col min="7019" max="7019" width="8.42578125" style="120" customWidth="1"/>
    <col min="7020" max="7020" width="12.42578125" style="120" bestFit="1" customWidth="1"/>
    <col min="7021" max="7021" width="8.42578125" style="120" customWidth="1"/>
    <col min="7022" max="7022" width="12.42578125" style="120" bestFit="1" customWidth="1"/>
    <col min="7023" max="7023" width="8.42578125" style="120" customWidth="1"/>
    <col min="7024" max="7024" width="12.42578125" style="120" bestFit="1" customWidth="1"/>
    <col min="7025" max="7025" width="8.42578125" style="120" customWidth="1"/>
    <col min="7026" max="7026" width="12.42578125" style="120" bestFit="1" customWidth="1"/>
    <col min="7027" max="7027" width="8.42578125" style="120" customWidth="1"/>
    <col min="7028" max="7028" width="12.42578125" style="120" bestFit="1" customWidth="1"/>
    <col min="7029" max="7029" width="8.42578125" style="120" customWidth="1"/>
    <col min="7030" max="7030" width="12.42578125" style="120" bestFit="1" customWidth="1"/>
    <col min="7031" max="7031" width="8.42578125" style="120" customWidth="1"/>
    <col min="7032" max="7032" width="12.42578125" style="120" bestFit="1" customWidth="1"/>
    <col min="7033" max="7033" width="8.42578125" style="120" customWidth="1"/>
    <col min="7034" max="7034" width="12.42578125" style="120" bestFit="1" customWidth="1"/>
    <col min="7035" max="7035" width="8.42578125" style="120" customWidth="1"/>
    <col min="7036" max="7036" width="12.42578125" style="120" bestFit="1" customWidth="1"/>
    <col min="7037" max="7037" width="19.42578125" style="120" bestFit="1" customWidth="1"/>
    <col min="7038" max="7038" width="26.28515625" style="120" bestFit="1" customWidth="1"/>
    <col min="7039" max="7039" width="12.28515625" style="120" bestFit="1" customWidth="1"/>
    <col min="7040" max="7168" width="9.140625" style="120"/>
    <col min="7169" max="7169" width="15.140625" style="120" bestFit="1" customWidth="1"/>
    <col min="7170" max="7171" width="10" style="120" bestFit="1" customWidth="1"/>
    <col min="7172" max="7172" width="14.140625" style="120" bestFit="1" customWidth="1"/>
    <col min="7173" max="7173" width="16.140625" style="120" bestFit="1" customWidth="1"/>
    <col min="7174" max="7174" width="34.5703125" style="120" bestFit="1" customWidth="1"/>
    <col min="7175" max="7176" width="36.5703125" style="120" bestFit="1" customWidth="1"/>
    <col min="7177" max="7177" width="33.42578125" style="120" bestFit="1" customWidth="1"/>
    <col min="7178" max="7178" width="26.7109375" style="120" bestFit="1" customWidth="1"/>
    <col min="7179" max="7179" width="36.5703125" style="120" bestFit="1" customWidth="1"/>
    <col min="7180" max="7180" width="24.42578125" style="120" bestFit="1" customWidth="1"/>
    <col min="7181" max="7181" width="24" style="120" bestFit="1" customWidth="1"/>
    <col min="7182" max="7182" width="16.7109375" style="120" bestFit="1" customWidth="1"/>
    <col min="7183" max="7183" width="14.5703125" style="120" bestFit="1" customWidth="1"/>
    <col min="7184" max="7184" width="18.85546875" style="120" bestFit="1" customWidth="1"/>
    <col min="7185" max="7185" width="34.140625" style="120" bestFit="1" customWidth="1"/>
    <col min="7186" max="7186" width="14.42578125" style="120" bestFit="1" customWidth="1"/>
    <col min="7187" max="7187" width="5.140625" style="120" customWidth="1"/>
    <col min="7188" max="7188" width="16.85546875" style="120" bestFit="1" customWidth="1"/>
    <col min="7189" max="7189" width="9" style="120" customWidth="1"/>
    <col min="7190" max="7190" width="11.42578125" style="120" bestFit="1" customWidth="1"/>
    <col min="7191" max="7191" width="9.140625" style="120"/>
    <col min="7192" max="7192" width="36.5703125" style="120" bestFit="1" customWidth="1"/>
    <col min="7193" max="7193" width="10.42578125" style="120" bestFit="1" customWidth="1"/>
    <col min="7194" max="7195" width="13.140625" style="120" bestFit="1" customWidth="1"/>
    <col min="7196" max="7196" width="23.140625" style="120" bestFit="1" customWidth="1"/>
    <col min="7197" max="7197" width="36.5703125" style="120" bestFit="1" customWidth="1"/>
    <col min="7198" max="7198" width="8.5703125" style="120" customWidth="1"/>
    <col min="7199" max="7199" width="10.7109375" style="120" bestFit="1" customWidth="1"/>
    <col min="7200" max="7200" width="11.28515625" style="120" bestFit="1" customWidth="1"/>
    <col min="7201" max="7201" width="9.7109375" style="120" bestFit="1" customWidth="1"/>
    <col min="7202" max="7202" width="12.7109375" style="120" bestFit="1" customWidth="1"/>
    <col min="7203" max="7204" width="13.5703125" style="120" bestFit="1" customWidth="1"/>
    <col min="7205" max="7205" width="15.140625" style="120" bestFit="1" customWidth="1"/>
    <col min="7206" max="7208" width="13.5703125" style="120" bestFit="1" customWidth="1"/>
    <col min="7209" max="7209" width="18.7109375" style="120" bestFit="1" customWidth="1"/>
    <col min="7210" max="7216" width="16.28515625" style="120" bestFit="1" customWidth="1"/>
    <col min="7217" max="7217" width="22.28515625" style="120" bestFit="1" customWidth="1"/>
    <col min="7218" max="7218" width="12.7109375" style="120" bestFit="1" customWidth="1"/>
    <col min="7219" max="7220" width="13.140625" style="120" bestFit="1" customWidth="1"/>
    <col min="7221" max="7221" width="14.7109375" style="120" bestFit="1" customWidth="1"/>
    <col min="7222" max="7224" width="13.140625" style="120" bestFit="1" customWidth="1"/>
    <col min="7225" max="7225" width="18.7109375" style="120" bestFit="1" customWidth="1"/>
    <col min="7226" max="7232" width="16.28515625" style="120" bestFit="1" customWidth="1"/>
    <col min="7233" max="7233" width="22.28515625" style="120" bestFit="1" customWidth="1"/>
    <col min="7234" max="7234" width="12.7109375" style="120" bestFit="1" customWidth="1"/>
    <col min="7235" max="7236" width="13.5703125" style="120" bestFit="1" customWidth="1"/>
    <col min="7237" max="7237" width="15.140625" style="120" bestFit="1" customWidth="1"/>
    <col min="7238" max="7240" width="13.5703125" style="120" bestFit="1" customWidth="1"/>
    <col min="7241" max="7241" width="18.7109375" style="120" bestFit="1" customWidth="1"/>
    <col min="7242" max="7248" width="16.28515625" style="120" bestFit="1" customWidth="1"/>
    <col min="7249" max="7249" width="22.28515625" style="120" bestFit="1" customWidth="1"/>
    <col min="7250" max="7250" width="12.7109375" style="120" bestFit="1" customWidth="1"/>
    <col min="7251" max="7252" width="13.140625" style="120" bestFit="1" customWidth="1"/>
    <col min="7253" max="7253" width="14.7109375" style="120" bestFit="1" customWidth="1"/>
    <col min="7254" max="7256" width="13.140625" style="120" bestFit="1" customWidth="1"/>
    <col min="7257" max="7257" width="18.7109375" style="120" bestFit="1" customWidth="1"/>
    <col min="7258" max="7264" width="16.28515625" style="120" bestFit="1" customWidth="1"/>
    <col min="7265" max="7265" width="22.28515625" style="120" bestFit="1" customWidth="1"/>
    <col min="7266" max="7266" width="36.5703125" style="120" bestFit="1" customWidth="1"/>
    <col min="7267" max="7267" width="8.42578125" style="120" customWidth="1"/>
    <col min="7268" max="7268" width="12.42578125" style="120" bestFit="1" customWidth="1"/>
    <col min="7269" max="7269" width="8.42578125" style="120" customWidth="1"/>
    <col min="7270" max="7270" width="12.42578125" style="120" bestFit="1" customWidth="1"/>
    <col min="7271" max="7271" width="8.42578125" style="120" customWidth="1"/>
    <col min="7272" max="7272" width="12.7109375" style="120" bestFit="1" customWidth="1"/>
    <col min="7273" max="7273" width="8.42578125" style="120" customWidth="1"/>
    <col min="7274" max="7274" width="12.7109375" style="120" bestFit="1" customWidth="1"/>
    <col min="7275" max="7275" width="8.42578125" style="120" customWidth="1"/>
    <col min="7276" max="7276" width="12.42578125" style="120" bestFit="1" customWidth="1"/>
    <col min="7277" max="7277" width="8.42578125" style="120" customWidth="1"/>
    <col min="7278" max="7278" width="12.42578125" style="120" bestFit="1" customWidth="1"/>
    <col min="7279" max="7279" width="8.42578125" style="120" customWidth="1"/>
    <col min="7280" max="7280" width="12.42578125" style="120" bestFit="1" customWidth="1"/>
    <col min="7281" max="7281" width="8.42578125" style="120" customWidth="1"/>
    <col min="7282" max="7282" width="12.42578125" style="120" bestFit="1" customWidth="1"/>
    <col min="7283" max="7283" width="8.42578125" style="120" customWidth="1"/>
    <col min="7284" max="7284" width="12.42578125" style="120" bestFit="1" customWidth="1"/>
    <col min="7285" max="7285" width="8.42578125" style="120" customWidth="1"/>
    <col min="7286" max="7286" width="12.42578125" style="120" bestFit="1" customWidth="1"/>
    <col min="7287" max="7287" width="8.42578125" style="120" customWidth="1"/>
    <col min="7288" max="7288" width="12.42578125" style="120" bestFit="1" customWidth="1"/>
    <col min="7289" max="7289" width="8.42578125" style="120" customWidth="1"/>
    <col min="7290" max="7290" width="12.42578125" style="120" bestFit="1" customWidth="1"/>
    <col min="7291" max="7291" width="8.42578125" style="120" customWidth="1"/>
    <col min="7292" max="7292" width="12.42578125" style="120" bestFit="1" customWidth="1"/>
    <col min="7293" max="7293" width="19.42578125" style="120" bestFit="1" customWidth="1"/>
    <col min="7294" max="7294" width="26.28515625" style="120" bestFit="1" customWidth="1"/>
    <col min="7295" max="7295" width="12.28515625" style="120" bestFit="1" customWidth="1"/>
    <col min="7296" max="7424" width="9.140625" style="120"/>
    <col min="7425" max="7425" width="15.140625" style="120" bestFit="1" customWidth="1"/>
    <col min="7426" max="7427" width="10" style="120" bestFit="1" customWidth="1"/>
    <col min="7428" max="7428" width="14.140625" style="120" bestFit="1" customWidth="1"/>
    <col min="7429" max="7429" width="16.140625" style="120" bestFit="1" customWidth="1"/>
    <col min="7430" max="7430" width="34.5703125" style="120" bestFit="1" customWidth="1"/>
    <col min="7431" max="7432" width="36.5703125" style="120" bestFit="1" customWidth="1"/>
    <col min="7433" max="7433" width="33.42578125" style="120" bestFit="1" customWidth="1"/>
    <col min="7434" max="7434" width="26.7109375" style="120" bestFit="1" customWidth="1"/>
    <col min="7435" max="7435" width="36.5703125" style="120" bestFit="1" customWidth="1"/>
    <col min="7436" max="7436" width="24.42578125" style="120" bestFit="1" customWidth="1"/>
    <col min="7437" max="7437" width="24" style="120" bestFit="1" customWidth="1"/>
    <col min="7438" max="7438" width="16.7109375" style="120" bestFit="1" customWidth="1"/>
    <col min="7439" max="7439" width="14.5703125" style="120" bestFit="1" customWidth="1"/>
    <col min="7440" max="7440" width="18.85546875" style="120" bestFit="1" customWidth="1"/>
    <col min="7441" max="7441" width="34.140625" style="120" bestFit="1" customWidth="1"/>
    <col min="7442" max="7442" width="14.42578125" style="120" bestFit="1" customWidth="1"/>
    <col min="7443" max="7443" width="5.140625" style="120" customWidth="1"/>
    <col min="7444" max="7444" width="16.85546875" style="120" bestFit="1" customWidth="1"/>
    <col min="7445" max="7445" width="9" style="120" customWidth="1"/>
    <col min="7446" max="7446" width="11.42578125" style="120" bestFit="1" customWidth="1"/>
    <col min="7447" max="7447" width="9.140625" style="120"/>
    <col min="7448" max="7448" width="36.5703125" style="120" bestFit="1" customWidth="1"/>
    <col min="7449" max="7449" width="10.42578125" style="120" bestFit="1" customWidth="1"/>
    <col min="7450" max="7451" width="13.140625" style="120" bestFit="1" customWidth="1"/>
    <col min="7452" max="7452" width="23.140625" style="120" bestFit="1" customWidth="1"/>
    <col min="7453" max="7453" width="36.5703125" style="120" bestFit="1" customWidth="1"/>
    <col min="7454" max="7454" width="8.5703125" style="120" customWidth="1"/>
    <col min="7455" max="7455" width="10.7109375" style="120" bestFit="1" customWidth="1"/>
    <col min="7456" max="7456" width="11.28515625" style="120" bestFit="1" customWidth="1"/>
    <col min="7457" max="7457" width="9.7109375" style="120" bestFit="1" customWidth="1"/>
    <col min="7458" max="7458" width="12.7109375" style="120" bestFit="1" customWidth="1"/>
    <col min="7459" max="7460" width="13.5703125" style="120" bestFit="1" customWidth="1"/>
    <col min="7461" max="7461" width="15.140625" style="120" bestFit="1" customWidth="1"/>
    <col min="7462" max="7464" width="13.5703125" style="120" bestFit="1" customWidth="1"/>
    <col min="7465" max="7465" width="18.7109375" style="120" bestFit="1" customWidth="1"/>
    <col min="7466" max="7472" width="16.28515625" style="120" bestFit="1" customWidth="1"/>
    <col min="7473" max="7473" width="22.28515625" style="120" bestFit="1" customWidth="1"/>
    <col min="7474" max="7474" width="12.7109375" style="120" bestFit="1" customWidth="1"/>
    <col min="7475" max="7476" width="13.140625" style="120" bestFit="1" customWidth="1"/>
    <col min="7477" max="7477" width="14.7109375" style="120" bestFit="1" customWidth="1"/>
    <col min="7478" max="7480" width="13.140625" style="120" bestFit="1" customWidth="1"/>
    <col min="7481" max="7481" width="18.7109375" style="120" bestFit="1" customWidth="1"/>
    <col min="7482" max="7488" width="16.28515625" style="120" bestFit="1" customWidth="1"/>
    <col min="7489" max="7489" width="22.28515625" style="120" bestFit="1" customWidth="1"/>
    <col min="7490" max="7490" width="12.7109375" style="120" bestFit="1" customWidth="1"/>
    <col min="7491" max="7492" width="13.5703125" style="120" bestFit="1" customWidth="1"/>
    <col min="7493" max="7493" width="15.140625" style="120" bestFit="1" customWidth="1"/>
    <col min="7494" max="7496" width="13.5703125" style="120" bestFit="1" customWidth="1"/>
    <col min="7497" max="7497" width="18.7109375" style="120" bestFit="1" customWidth="1"/>
    <col min="7498" max="7504" width="16.28515625" style="120" bestFit="1" customWidth="1"/>
    <col min="7505" max="7505" width="22.28515625" style="120" bestFit="1" customWidth="1"/>
    <col min="7506" max="7506" width="12.7109375" style="120" bestFit="1" customWidth="1"/>
    <col min="7507" max="7508" width="13.140625" style="120" bestFit="1" customWidth="1"/>
    <col min="7509" max="7509" width="14.7109375" style="120" bestFit="1" customWidth="1"/>
    <col min="7510" max="7512" width="13.140625" style="120" bestFit="1" customWidth="1"/>
    <col min="7513" max="7513" width="18.7109375" style="120" bestFit="1" customWidth="1"/>
    <col min="7514" max="7520" width="16.28515625" style="120" bestFit="1" customWidth="1"/>
    <col min="7521" max="7521" width="22.28515625" style="120" bestFit="1" customWidth="1"/>
    <col min="7522" max="7522" width="36.5703125" style="120" bestFit="1" customWidth="1"/>
    <col min="7523" max="7523" width="8.42578125" style="120" customWidth="1"/>
    <col min="7524" max="7524" width="12.42578125" style="120" bestFit="1" customWidth="1"/>
    <col min="7525" max="7525" width="8.42578125" style="120" customWidth="1"/>
    <col min="7526" max="7526" width="12.42578125" style="120" bestFit="1" customWidth="1"/>
    <col min="7527" max="7527" width="8.42578125" style="120" customWidth="1"/>
    <col min="7528" max="7528" width="12.7109375" style="120" bestFit="1" customWidth="1"/>
    <col min="7529" max="7529" width="8.42578125" style="120" customWidth="1"/>
    <col min="7530" max="7530" width="12.7109375" style="120" bestFit="1" customWidth="1"/>
    <col min="7531" max="7531" width="8.42578125" style="120" customWidth="1"/>
    <col min="7532" max="7532" width="12.42578125" style="120" bestFit="1" customWidth="1"/>
    <col min="7533" max="7533" width="8.42578125" style="120" customWidth="1"/>
    <col min="7534" max="7534" width="12.42578125" style="120" bestFit="1" customWidth="1"/>
    <col min="7535" max="7535" width="8.42578125" style="120" customWidth="1"/>
    <col min="7536" max="7536" width="12.42578125" style="120" bestFit="1" customWidth="1"/>
    <col min="7537" max="7537" width="8.42578125" style="120" customWidth="1"/>
    <col min="7538" max="7538" width="12.42578125" style="120" bestFit="1" customWidth="1"/>
    <col min="7539" max="7539" width="8.42578125" style="120" customWidth="1"/>
    <col min="7540" max="7540" width="12.42578125" style="120" bestFit="1" customWidth="1"/>
    <col min="7541" max="7541" width="8.42578125" style="120" customWidth="1"/>
    <col min="7542" max="7542" width="12.42578125" style="120" bestFit="1" customWidth="1"/>
    <col min="7543" max="7543" width="8.42578125" style="120" customWidth="1"/>
    <col min="7544" max="7544" width="12.42578125" style="120" bestFit="1" customWidth="1"/>
    <col min="7545" max="7545" width="8.42578125" style="120" customWidth="1"/>
    <col min="7546" max="7546" width="12.42578125" style="120" bestFit="1" customWidth="1"/>
    <col min="7547" max="7547" width="8.42578125" style="120" customWidth="1"/>
    <col min="7548" max="7548" width="12.42578125" style="120" bestFit="1" customWidth="1"/>
    <col min="7549" max="7549" width="19.42578125" style="120" bestFit="1" customWidth="1"/>
    <col min="7550" max="7550" width="26.28515625" style="120" bestFit="1" customWidth="1"/>
    <col min="7551" max="7551" width="12.28515625" style="120" bestFit="1" customWidth="1"/>
    <col min="7552" max="7680" width="9.140625" style="120"/>
    <col min="7681" max="7681" width="15.140625" style="120" bestFit="1" customWidth="1"/>
    <col min="7682" max="7683" width="10" style="120" bestFit="1" customWidth="1"/>
    <col min="7684" max="7684" width="14.140625" style="120" bestFit="1" customWidth="1"/>
    <col min="7685" max="7685" width="16.140625" style="120" bestFit="1" customWidth="1"/>
    <col min="7686" max="7686" width="34.5703125" style="120" bestFit="1" customWidth="1"/>
    <col min="7687" max="7688" width="36.5703125" style="120" bestFit="1" customWidth="1"/>
    <col min="7689" max="7689" width="33.42578125" style="120" bestFit="1" customWidth="1"/>
    <col min="7690" max="7690" width="26.7109375" style="120" bestFit="1" customWidth="1"/>
    <col min="7691" max="7691" width="36.5703125" style="120" bestFit="1" customWidth="1"/>
    <col min="7692" max="7692" width="24.42578125" style="120" bestFit="1" customWidth="1"/>
    <col min="7693" max="7693" width="24" style="120" bestFit="1" customWidth="1"/>
    <col min="7694" max="7694" width="16.7109375" style="120" bestFit="1" customWidth="1"/>
    <col min="7695" max="7695" width="14.5703125" style="120" bestFit="1" customWidth="1"/>
    <col min="7696" max="7696" width="18.85546875" style="120" bestFit="1" customWidth="1"/>
    <col min="7697" max="7697" width="34.140625" style="120" bestFit="1" customWidth="1"/>
    <col min="7698" max="7698" width="14.42578125" style="120" bestFit="1" customWidth="1"/>
    <col min="7699" max="7699" width="5.140625" style="120" customWidth="1"/>
    <col min="7700" max="7700" width="16.85546875" style="120" bestFit="1" customWidth="1"/>
    <col min="7701" max="7701" width="9" style="120" customWidth="1"/>
    <col min="7702" max="7702" width="11.42578125" style="120" bestFit="1" customWidth="1"/>
    <col min="7703" max="7703" width="9.140625" style="120"/>
    <col min="7704" max="7704" width="36.5703125" style="120" bestFit="1" customWidth="1"/>
    <col min="7705" max="7705" width="10.42578125" style="120" bestFit="1" customWidth="1"/>
    <col min="7706" max="7707" width="13.140625" style="120" bestFit="1" customWidth="1"/>
    <col min="7708" max="7708" width="23.140625" style="120" bestFit="1" customWidth="1"/>
    <col min="7709" max="7709" width="36.5703125" style="120" bestFit="1" customWidth="1"/>
    <col min="7710" max="7710" width="8.5703125" style="120" customWidth="1"/>
    <col min="7711" max="7711" width="10.7109375" style="120" bestFit="1" customWidth="1"/>
    <col min="7712" max="7712" width="11.28515625" style="120" bestFit="1" customWidth="1"/>
    <col min="7713" max="7713" width="9.7109375" style="120" bestFit="1" customWidth="1"/>
    <col min="7714" max="7714" width="12.7109375" style="120" bestFit="1" customWidth="1"/>
    <col min="7715" max="7716" width="13.5703125" style="120" bestFit="1" customWidth="1"/>
    <col min="7717" max="7717" width="15.140625" style="120" bestFit="1" customWidth="1"/>
    <col min="7718" max="7720" width="13.5703125" style="120" bestFit="1" customWidth="1"/>
    <col min="7721" max="7721" width="18.7109375" style="120" bestFit="1" customWidth="1"/>
    <col min="7722" max="7728" width="16.28515625" style="120" bestFit="1" customWidth="1"/>
    <col min="7729" max="7729" width="22.28515625" style="120" bestFit="1" customWidth="1"/>
    <col min="7730" max="7730" width="12.7109375" style="120" bestFit="1" customWidth="1"/>
    <col min="7731" max="7732" width="13.140625" style="120" bestFit="1" customWidth="1"/>
    <col min="7733" max="7733" width="14.7109375" style="120" bestFit="1" customWidth="1"/>
    <col min="7734" max="7736" width="13.140625" style="120" bestFit="1" customWidth="1"/>
    <col min="7737" max="7737" width="18.7109375" style="120" bestFit="1" customWidth="1"/>
    <col min="7738" max="7744" width="16.28515625" style="120" bestFit="1" customWidth="1"/>
    <col min="7745" max="7745" width="22.28515625" style="120" bestFit="1" customWidth="1"/>
    <col min="7746" max="7746" width="12.7109375" style="120" bestFit="1" customWidth="1"/>
    <col min="7747" max="7748" width="13.5703125" style="120" bestFit="1" customWidth="1"/>
    <col min="7749" max="7749" width="15.140625" style="120" bestFit="1" customWidth="1"/>
    <col min="7750" max="7752" width="13.5703125" style="120" bestFit="1" customWidth="1"/>
    <col min="7753" max="7753" width="18.7109375" style="120" bestFit="1" customWidth="1"/>
    <col min="7754" max="7760" width="16.28515625" style="120" bestFit="1" customWidth="1"/>
    <col min="7761" max="7761" width="22.28515625" style="120" bestFit="1" customWidth="1"/>
    <col min="7762" max="7762" width="12.7109375" style="120" bestFit="1" customWidth="1"/>
    <col min="7763" max="7764" width="13.140625" style="120" bestFit="1" customWidth="1"/>
    <col min="7765" max="7765" width="14.7109375" style="120" bestFit="1" customWidth="1"/>
    <col min="7766" max="7768" width="13.140625" style="120" bestFit="1" customWidth="1"/>
    <col min="7769" max="7769" width="18.7109375" style="120" bestFit="1" customWidth="1"/>
    <col min="7770" max="7776" width="16.28515625" style="120" bestFit="1" customWidth="1"/>
    <col min="7777" max="7777" width="22.28515625" style="120" bestFit="1" customWidth="1"/>
    <col min="7778" max="7778" width="36.5703125" style="120" bestFit="1" customWidth="1"/>
    <col min="7779" max="7779" width="8.42578125" style="120" customWidth="1"/>
    <col min="7780" max="7780" width="12.42578125" style="120" bestFit="1" customWidth="1"/>
    <col min="7781" max="7781" width="8.42578125" style="120" customWidth="1"/>
    <col min="7782" max="7782" width="12.42578125" style="120" bestFit="1" customWidth="1"/>
    <col min="7783" max="7783" width="8.42578125" style="120" customWidth="1"/>
    <col min="7784" max="7784" width="12.7109375" style="120" bestFit="1" customWidth="1"/>
    <col min="7785" max="7785" width="8.42578125" style="120" customWidth="1"/>
    <col min="7786" max="7786" width="12.7109375" style="120" bestFit="1" customWidth="1"/>
    <col min="7787" max="7787" width="8.42578125" style="120" customWidth="1"/>
    <col min="7788" max="7788" width="12.42578125" style="120" bestFit="1" customWidth="1"/>
    <col min="7789" max="7789" width="8.42578125" style="120" customWidth="1"/>
    <col min="7790" max="7790" width="12.42578125" style="120" bestFit="1" customWidth="1"/>
    <col min="7791" max="7791" width="8.42578125" style="120" customWidth="1"/>
    <col min="7792" max="7792" width="12.42578125" style="120" bestFit="1" customWidth="1"/>
    <col min="7793" max="7793" width="8.42578125" style="120" customWidth="1"/>
    <col min="7794" max="7794" width="12.42578125" style="120" bestFit="1" customWidth="1"/>
    <col min="7795" max="7795" width="8.42578125" style="120" customWidth="1"/>
    <col min="7796" max="7796" width="12.42578125" style="120" bestFit="1" customWidth="1"/>
    <col min="7797" max="7797" width="8.42578125" style="120" customWidth="1"/>
    <col min="7798" max="7798" width="12.42578125" style="120" bestFit="1" customWidth="1"/>
    <col min="7799" max="7799" width="8.42578125" style="120" customWidth="1"/>
    <col min="7800" max="7800" width="12.42578125" style="120" bestFit="1" customWidth="1"/>
    <col min="7801" max="7801" width="8.42578125" style="120" customWidth="1"/>
    <col min="7802" max="7802" width="12.42578125" style="120" bestFit="1" customWidth="1"/>
    <col min="7803" max="7803" width="8.42578125" style="120" customWidth="1"/>
    <col min="7804" max="7804" width="12.42578125" style="120" bestFit="1" customWidth="1"/>
    <col min="7805" max="7805" width="19.42578125" style="120" bestFit="1" customWidth="1"/>
    <col min="7806" max="7806" width="26.28515625" style="120" bestFit="1" customWidth="1"/>
    <col min="7807" max="7807" width="12.28515625" style="120" bestFit="1" customWidth="1"/>
    <col min="7808" max="7936" width="9.140625" style="120"/>
    <col min="7937" max="7937" width="15.140625" style="120" bestFit="1" customWidth="1"/>
    <col min="7938" max="7939" width="10" style="120" bestFit="1" customWidth="1"/>
    <col min="7940" max="7940" width="14.140625" style="120" bestFit="1" customWidth="1"/>
    <col min="7941" max="7941" width="16.140625" style="120" bestFit="1" customWidth="1"/>
    <col min="7942" max="7942" width="34.5703125" style="120" bestFit="1" customWidth="1"/>
    <col min="7943" max="7944" width="36.5703125" style="120" bestFit="1" customWidth="1"/>
    <col min="7945" max="7945" width="33.42578125" style="120" bestFit="1" customWidth="1"/>
    <col min="7946" max="7946" width="26.7109375" style="120" bestFit="1" customWidth="1"/>
    <col min="7947" max="7947" width="36.5703125" style="120" bestFit="1" customWidth="1"/>
    <col min="7948" max="7948" width="24.42578125" style="120" bestFit="1" customWidth="1"/>
    <col min="7949" max="7949" width="24" style="120" bestFit="1" customWidth="1"/>
    <col min="7950" max="7950" width="16.7109375" style="120" bestFit="1" customWidth="1"/>
    <col min="7951" max="7951" width="14.5703125" style="120" bestFit="1" customWidth="1"/>
    <col min="7952" max="7952" width="18.85546875" style="120" bestFit="1" customWidth="1"/>
    <col min="7953" max="7953" width="34.140625" style="120" bestFit="1" customWidth="1"/>
    <col min="7954" max="7954" width="14.42578125" style="120" bestFit="1" customWidth="1"/>
    <col min="7955" max="7955" width="5.140625" style="120" customWidth="1"/>
    <col min="7956" max="7956" width="16.85546875" style="120" bestFit="1" customWidth="1"/>
    <col min="7957" max="7957" width="9" style="120" customWidth="1"/>
    <col min="7958" max="7958" width="11.42578125" style="120" bestFit="1" customWidth="1"/>
    <col min="7959" max="7959" width="9.140625" style="120"/>
    <col min="7960" max="7960" width="36.5703125" style="120" bestFit="1" customWidth="1"/>
    <col min="7961" max="7961" width="10.42578125" style="120" bestFit="1" customWidth="1"/>
    <col min="7962" max="7963" width="13.140625" style="120" bestFit="1" customWidth="1"/>
    <col min="7964" max="7964" width="23.140625" style="120" bestFit="1" customWidth="1"/>
    <col min="7965" max="7965" width="36.5703125" style="120" bestFit="1" customWidth="1"/>
    <col min="7966" max="7966" width="8.5703125" style="120" customWidth="1"/>
    <col min="7967" max="7967" width="10.7109375" style="120" bestFit="1" customWidth="1"/>
    <col min="7968" max="7968" width="11.28515625" style="120" bestFit="1" customWidth="1"/>
    <col min="7969" max="7969" width="9.7109375" style="120" bestFit="1" customWidth="1"/>
    <col min="7970" max="7970" width="12.7109375" style="120" bestFit="1" customWidth="1"/>
    <col min="7971" max="7972" width="13.5703125" style="120" bestFit="1" customWidth="1"/>
    <col min="7973" max="7973" width="15.140625" style="120" bestFit="1" customWidth="1"/>
    <col min="7974" max="7976" width="13.5703125" style="120" bestFit="1" customWidth="1"/>
    <col min="7977" max="7977" width="18.7109375" style="120" bestFit="1" customWidth="1"/>
    <col min="7978" max="7984" width="16.28515625" style="120" bestFit="1" customWidth="1"/>
    <col min="7985" max="7985" width="22.28515625" style="120" bestFit="1" customWidth="1"/>
    <col min="7986" max="7986" width="12.7109375" style="120" bestFit="1" customWidth="1"/>
    <col min="7987" max="7988" width="13.140625" style="120" bestFit="1" customWidth="1"/>
    <col min="7989" max="7989" width="14.7109375" style="120" bestFit="1" customWidth="1"/>
    <col min="7990" max="7992" width="13.140625" style="120" bestFit="1" customWidth="1"/>
    <col min="7993" max="7993" width="18.7109375" style="120" bestFit="1" customWidth="1"/>
    <col min="7994" max="8000" width="16.28515625" style="120" bestFit="1" customWidth="1"/>
    <col min="8001" max="8001" width="22.28515625" style="120" bestFit="1" customWidth="1"/>
    <col min="8002" max="8002" width="12.7109375" style="120" bestFit="1" customWidth="1"/>
    <col min="8003" max="8004" width="13.5703125" style="120" bestFit="1" customWidth="1"/>
    <col min="8005" max="8005" width="15.140625" style="120" bestFit="1" customWidth="1"/>
    <col min="8006" max="8008" width="13.5703125" style="120" bestFit="1" customWidth="1"/>
    <col min="8009" max="8009" width="18.7109375" style="120" bestFit="1" customWidth="1"/>
    <col min="8010" max="8016" width="16.28515625" style="120" bestFit="1" customWidth="1"/>
    <col min="8017" max="8017" width="22.28515625" style="120" bestFit="1" customWidth="1"/>
    <col min="8018" max="8018" width="12.7109375" style="120" bestFit="1" customWidth="1"/>
    <col min="8019" max="8020" width="13.140625" style="120" bestFit="1" customWidth="1"/>
    <col min="8021" max="8021" width="14.7109375" style="120" bestFit="1" customWidth="1"/>
    <col min="8022" max="8024" width="13.140625" style="120" bestFit="1" customWidth="1"/>
    <col min="8025" max="8025" width="18.7109375" style="120" bestFit="1" customWidth="1"/>
    <col min="8026" max="8032" width="16.28515625" style="120" bestFit="1" customWidth="1"/>
    <col min="8033" max="8033" width="22.28515625" style="120" bestFit="1" customWidth="1"/>
    <col min="8034" max="8034" width="36.5703125" style="120" bestFit="1" customWidth="1"/>
    <col min="8035" max="8035" width="8.42578125" style="120" customWidth="1"/>
    <col min="8036" max="8036" width="12.42578125" style="120" bestFit="1" customWidth="1"/>
    <col min="8037" max="8037" width="8.42578125" style="120" customWidth="1"/>
    <col min="8038" max="8038" width="12.42578125" style="120" bestFit="1" customWidth="1"/>
    <col min="8039" max="8039" width="8.42578125" style="120" customWidth="1"/>
    <col min="8040" max="8040" width="12.7109375" style="120" bestFit="1" customWidth="1"/>
    <col min="8041" max="8041" width="8.42578125" style="120" customWidth="1"/>
    <col min="8042" max="8042" width="12.7109375" style="120" bestFit="1" customWidth="1"/>
    <col min="8043" max="8043" width="8.42578125" style="120" customWidth="1"/>
    <col min="8044" max="8044" width="12.42578125" style="120" bestFit="1" customWidth="1"/>
    <col min="8045" max="8045" width="8.42578125" style="120" customWidth="1"/>
    <col min="8046" max="8046" width="12.42578125" style="120" bestFit="1" customWidth="1"/>
    <col min="8047" max="8047" width="8.42578125" style="120" customWidth="1"/>
    <col min="8048" max="8048" width="12.42578125" style="120" bestFit="1" customWidth="1"/>
    <col min="8049" max="8049" width="8.42578125" style="120" customWidth="1"/>
    <col min="8050" max="8050" width="12.42578125" style="120" bestFit="1" customWidth="1"/>
    <col min="8051" max="8051" width="8.42578125" style="120" customWidth="1"/>
    <col min="8052" max="8052" width="12.42578125" style="120" bestFit="1" customWidth="1"/>
    <col min="8053" max="8053" width="8.42578125" style="120" customWidth="1"/>
    <col min="8054" max="8054" width="12.42578125" style="120" bestFit="1" customWidth="1"/>
    <col min="8055" max="8055" width="8.42578125" style="120" customWidth="1"/>
    <col min="8056" max="8056" width="12.42578125" style="120" bestFit="1" customWidth="1"/>
    <col min="8057" max="8057" width="8.42578125" style="120" customWidth="1"/>
    <col min="8058" max="8058" width="12.42578125" style="120" bestFit="1" customWidth="1"/>
    <col min="8059" max="8059" width="8.42578125" style="120" customWidth="1"/>
    <col min="8060" max="8060" width="12.42578125" style="120" bestFit="1" customWidth="1"/>
    <col min="8061" max="8061" width="19.42578125" style="120" bestFit="1" customWidth="1"/>
    <col min="8062" max="8062" width="26.28515625" style="120" bestFit="1" customWidth="1"/>
    <col min="8063" max="8063" width="12.28515625" style="120" bestFit="1" customWidth="1"/>
    <col min="8064" max="8192" width="9.140625" style="120"/>
    <col min="8193" max="8193" width="15.140625" style="120" bestFit="1" customWidth="1"/>
    <col min="8194" max="8195" width="10" style="120" bestFit="1" customWidth="1"/>
    <col min="8196" max="8196" width="14.140625" style="120" bestFit="1" customWidth="1"/>
    <col min="8197" max="8197" width="16.140625" style="120" bestFit="1" customWidth="1"/>
    <col min="8198" max="8198" width="34.5703125" style="120" bestFit="1" customWidth="1"/>
    <col min="8199" max="8200" width="36.5703125" style="120" bestFit="1" customWidth="1"/>
    <col min="8201" max="8201" width="33.42578125" style="120" bestFit="1" customWidth="1"/>
    <col min="8202" max="8202" width="26.7109375" style="120" bestFit="1" customWidth="1"/>
    <col min="8203" max="8203" width="36.5703125" style="120" bestFit="1" customWidth="1"/>
    <col min="8204" max="8204" width="24.42578125" style="120" bestFit="1" customWidth="1"/>
    <col min="8205" max="8205" width="24" style="120" bestFit="1" customWidth="1"/>
    <col min="8206" max="8206" width="16.7109375" style="120" bestFit="1" customWidth="1"/>
    <col min="8207" max="8207" width="14.5703125" style="120" bestFit="1" customWidth="1"/>
    <col min="8208" max="8208" width="18.85546875" style="120" bestFit="1" customWidth="1"/>
    <col min="8209" max="8209" width="34.140625" style="120" bestFit="1" customWidth="1"/>
    <col min="8210" max="8210" width="14.42578125" style="120" bestFit="1" customWidth="1"/>
    <col min="8211" max="8211" width="5.140625" style="120" customWidth="1"/>
    <col min="8212" max="8212" width="16.85546875" style="120" bestFit="1" customWidth="1"/>
    <col min="8213" max="8213" width="9" style="120" customWidth="1"/>
    <col min="8214" max="8214" width="11.42578125" style="120" bestFit="1" customWidth="1"/>
    <col min="8215" max="8215" width="9.140625" style="120"/>
    <col min="8216" max="8216" width="36.5703125" style="120" bestFit="1" customWidth="1"/>
    <col min="8217" max="8217" width="10.42578125" style="120" bestFit="1" customWidth="1"/>
    <col min="8218" max="8219" width="13.140625" style="120" bestFit="1" customWidth="1"/>
    <col min="8220" max="8220" width="23.140625" style="120" bestFit="1" customWidth="1"/>
    <col min="8221" max="8221" width="36.5703125" style="120" bestFit="1" customWidth="1"/>
    <col min="8222" max="8222" width="8.5703125" style="120" customWidth="1"/>
    <col min="8223" max="8223" width="10.7109375" style="120" bestFit="1" customWidth="1"/>
    <col min="8224" max="8224" width="11.28515625" style="120" bestFit="1" customWidth="1"/>
    <col min="8225" max="8225" width="9.7109375" style="120" bestFit="1" customWidth="1"/>
    <col min="8226" max="8226" width="12.7109375" style="120" bestFit="1" customWidth="1"/>
    <col min="8227" max="8228" width="13.5703125" style="120" bestFit="1" customWidth="1"/>
    <col min="8229" max="8229" width="15.140625" style="120" bestFit="1" customWidth="1"/>
    <col min="8230" max="8232" width="13.5703125" style="120" bestFit="1" customWidth="1"/>
    <col min="8233" max="8233" width="18.7109375" style="120" bestFit="1" customWidth="1"/>
    <col min="8234" max="8240" width="16.28515625" style="120" bestFit="1" customWidth="1"/>
    <col min="8241" max="8241" width="22.28515625" style="120" bestFit="1" customWidth="1"/>
    <col min="8242" max="8242" width="12.7109375" style="120" bestFit="1" customWidth="1"/>
    <col min="8243" max="8244" width="13.140625" style="120" bestFit="1" customWidth="1"/>
    <col min="8245" max="8245" width="14.7109375" style="120" bestFit="1" customWidth="1"/>
    <col min="8246" max="8248" width="13.140625" style="120" bestFit="1" customWidth="1"/>
    <col min="8249" max="8249" width="18.7109375" style="120" bestFit="1" customWidth="1"/>
    <col min="8250" max="8256" width="16.28515625" style="120" bestFit="1" customWidth="1"/>
    <col min="8257" max="8257" width="22.28515625" style="120" bestFit="1" customWidth="1"/>
    <col min="8258" max="8258" width="12.7109375" style="120" bestFit="1" customWidth="1"/>
    <col min="8259" max="8260" width="13.5703125" style="120" bestFit="1" customWidth="1"/>
    <col min="8261" max="8261" width="15.140625" style="120" bestFit="1" customWidth="1"/>
    <col min="8262" max="8264" width="13.5703125" style="120" bestFit="1" customWidth="1"/>
    <col min="8265" max="8265" width="18.7109375" style="120" bestFit="1" customWidth="1"/>
    <col min="8266" max="8272" width="16.28515625" style="120" bestFit="1" customWidth="1"/>
    <col min="8273" max="8273" width="22.28515625" style="120" bestFit="1" customWidth="1"/>
    <col min="8274" max="8274" width="12.7109375" style="120" bestFit="1" customWidth="1"/>
    <col min="8275" max="8276" width="13.140625" style="120" bestFit="1" customWidth="1"/>
    <col min="8277" max="8277" width="14.7109375" style="120" bestFit="1" customWidth="1"/>
    <col min="8278" max="8280" width="13.140625" style="120" bestFit="1" customWidth="1"/>
    <col min="8281" max="8281" width="18.7109375" style="120" bestFit="1" customWidth="1"/>
    <col min="8282" max="8288" width="16.28515625" style="120" bestFit="1" customWidth="1"/>
    <col min="8289" max="8289" width="22.28515625" style="120" bestFit="1" customWidth="1"/>
    <col min="8290" max="8290" width="36.5703125" style="120" bestFit="1" customWidth="1"/>
    <col min="8291" max="8291" width="8.42578125" style="120" customWidth="1"/>
    <col min="8292" max="8292" width="12.42578125" style="120" bestFit="1" customWidth="1"/>
    <col min="8293" max="8293" width="8.42578125" style="120" customWidth="1"/>
    <col min="8294" max="8294" width="12.42578125" style="120" bestFit="1" customWidth="1"/>
    <col min="8295" max="8295" width="8.42578125" style="120" customWidth="1"/>
    <col min="8296" max="8296" width="12.7109375" style="120" bestFit="1" customWidth="1"/>
    <col min="8297" max="8297" width="8.42578125" style="120" customWidth="1"/>
    <col min="8298" max="8298" width="12.7109375" style="120" bestFit="1" customWidth="1"/>
    <col min="8299" max="8299" width="8.42578125" style="120" customWidth="1"/>
    <col min="8300" max="8300" width="12.42578125" style="120" bestFit="1" customWidth="1"/>
    <col min="8301" max="8301" width="8.42578125" style="120" customWidth="1"/>
    <col min="8302" max="8302" width="12.42578125" style="120" bestFit="1" customWidth="1"/>
    <col min="8303" max="8303" width="8.42578125" style="120" customWidth="1"/>
    <col min="8304" max="8304" width="12.42578125" style="120" bestFit="1" customWidth="1"/>
    <col min="8305" max="8305" width="8.42578125" style="120" customWidth="1"/>
    <col min="8306" max="8306" width="12.42578125" style="120" bestFit="1" customWidth="1"/>
    <col min="8307" max="8307" width="8.42578125" style="120" customWidth="1"/>
    <col min="8308" max="8308" width="12.42578125" style="120" bestFit="1" customWidth="1"/>
    <col min="8309" max="8309" width="8.42578125" style="120" customWidth="1"/>
    <col min="8310" max="8310" width="12.42578125" style="120" bestFit="1" customWidth="1"/>
    <col min="8311" max="8311" width="8.42578125" style="120" customWidth="1"/>
    <col min="8312" max="8312" width="12.42578125" style="120" bestFit="1" customWidth="1"/>
    <col min="8313" max="8313" width="8.42578125" style="120" customWidth="1"/>
    <col min="8314" max="8314" width="12.42578125" style="120" bestFit="1" customWidth="1"/>
    <col min="8315" max="8315" width="8.42578125" style="120" customWidth="1"/>
    <col min="8316" max="8316" width="12.42578125" style="120" bestFit="1" customWidth="1"/>
    <col min="8317" max="8317" width="19.42578125" style="120" bestFit="1" customWidth="1"/>
    <col min="8318" max="8318" width="26.28515625" style="120" bestFit="1" customWidth="1"/>
    <col min="8319" max="8319" width="12.28515625" style="120" bestFit="1" customWidth="1"/>
    <col min="8320" max="8448" width="9.140625" style="120"/>
    <col min="8449" max="8449" width="15.140625" style="120" bestFit="1" customWidth="1"/>
    <col min="8450" max="8451" width="10" style="120" bestFit="1" customWidth="1"/>
    <col min="8452" max="8452" width="14.140625" style="120" bestFit="1" customWidth="1"/>
    <col min="8453" max="8453" width="16.140625" style="120" bestFit="1" customWidth="1"/>
    <col min="8454" max="8454" width="34.5703125" style="120" bestFit="1" customWidth="1"/>
    <col min="8455" max="8456" width="36.5703125" style="120" bestFit="1" customWidth="1"/>
    <col min="8457" max="8457" width="33.42578125" style="120" bestFit="1" customWidth="1"/>
    <col min="8458" max="8458" width="26.7109375" style="120" bestFit="1" customWidth="1"/>
    <col min="8459" max="8459" width="36.5703125" style="120" bestFit="1" customWidth="1"/>
    <col min="8460" max="8460" width="24.42578125" style="120" bestFit="1" customWidth="1"/>
    <col min="8461" max="8461" width="24" style="120" bestFit="1" customWidth="1"/>
    <col min="8462" max="8462" width="16.7109375" style="120" bestFit="1" customWidth="1"/>
    <col min="8463" max="8463" width="14.5703125" style="120" bestFit="1" customWidth="1"/>
    <col min="8464" max="8464" width="18.85546875" style="120" bestFit="1" customWidth="1"/>
    <col min="8465" max="8465" width="34.140625" style="120" bestFit="1" customWidth="1"/>
    <col min="8466" max="8466" width="14.42578125" style="120" bestFit="1" customWidth="1"/>
    <col min="8467" max="8467" width="5.140625" style="120" customWidth="1"/>
    <col min="8468" max="8468" width="16.85546875" style="120" bestFit="1" customWidth="1"/>
    <col min="8469" max="8469" width="9" style="120" customWidth="1"/>
    <col min="8470" max="8470" width="11.42578125" style="120" bestFit="1" customWidth="1"/>
    <col min="8471" max="8471" width="9.140625" style="120"/>
    <col min="8472" max="8472" width="36.5703125" style="120" bestFit="1" customWidth="1"/>
    <col min="8473" max="8473" width="10.42578125" style="120" bestFit="1" customWidth="1"/>
    <col min="8474" max="8475" width="13.140625" style="120" bestFit="1" customWidth="1"/>
    <col min="8476" max="8476" width="23.140625" style="120" bestFit="1" customWidth="1"/>
    <col min="8477" max="8477" width="36.5703125" style="120" bestFit="1" customWidth="1"/>
    <col min="8478" max="8478" width="8.5703125" style="120" customWidth="1"/>
    <col min="8479" max="8479" width="10.7109375" style="120" bestFit="1" customWidth="1"/>
    <col min="8480" max="8480" width="11.28515625" style="120" bestFit="1" customWidth="1"/>
    <col min="8481" max="8481" width="9.7109375" style="120" bestFit="1" customWidth="1"/>
    <col min="8482" max="8482" width="12.7109375" style="120" bestFit="1" customWidth="1"/>
    <col min="8483" max="8484" width="13.5703125" style="120" bestFit="1" customWidth="1"/>
    <col min="8485" max="8485" width="15.140625" style="120" bestFit="1" customWidth="1"/>
    <col min="8486" max="8488" width="13.5703125" style="120" bestFit="1" customWidth="1"/>
    <col min="8489" max="8489" width="18.7109375" style="120" bestFit="1" customWidth="1"/>
    <col min="8490" max="8496" width="16.28515625" style="120" bestFit="1" customWidth="1"/>
    <col min="8497" max="8497" width="22.28515625" style="120" bestFit="1" customWidth="1"/>
    <col min="8498" max="8498" width="12.7109375" style="120" bestFit="1" customWidth="1"/>
    <col min="8499" max="8500" width="13.140625" style="120" bestFit="1" customWidth="1"/>
    <col min="8501" max="8501" width="14.7109375" style="120" bestFit="1" customWidth="1"/>
    <col min="8502" max="8504" width="13.140625" style="120" bestFit="1" customWidth="1"/>
    <col min="8505" max="8505" width="18.7109375" style="120" bestFit="1" customWidth="1"/>
    <col min="8506" max="8512" width="16.28515625" style="120" bestFit="1" customWidth="1"/>
    <col min="8513" max="8513" width="22.28515625" style="120" bestFit="1" customWidth="1"/>
    <col min="8514" max="8514" width="12.7109375" style="120" bestFit="1" customWidth="1"/>
    <col min="8515" max="8516" width="13.5703125" style="120" bestFit="1" customWidth="1"/>
    <col min="8517" max="8517" width="15.140625" style="120" bestFit="1" customWidth="1"/>
    <col min="8518" max="8520" width="13.5703125" style="120" bestFit="1" customWidth="1"/>
    <col min="8521" max="8521" width="18.7109375" style="120" bestFit="1" customWidth="1"/>
    <col min="8522" max="8528" width="16.28515625" style="120" bestFit="1" customWidth="1"/>
    <col min="8529" max="8529" width="22.28515625" style="120" bestFit="1" customWidth="1"/>
    <col min="8530" max="8530" width="12.7109375" style="120" bestFit="1" customWidth="1"/>
    <col min="8531" max="8532" width="13.140625" style="120" bestFit="1" customWidth="1"/>
    <col min="8533" max="8533" width="14.7109375" style="120" bestFit="1" customWidth="1"/>
    <col min="8534" max="8536" width="13.140625" style="120" bestFit="1" customWidth="1"/>
    <col min="8537" max="8537" width="18.7109375" style="120" bestFit="1" customWidth="1"/>
    <col min="8538" max="8544" width="16.28515625" style="120" bestFit="1" customWidth="1"/>
    <col min="8545" max="8545" width="22.28515625" style="120" bestFit="1" customWidth="1"/>
    <col min="8546" max="8546" width="36.5703125" style="120" bestFit="1" customWidth="1"/>
    <col min="8547" max="8547" width="8.42578125" style="120" customWidth="1"/>
    <col min="8548" max="8548" width="12.42578125" style="120" bestFit="1" customWidth="1"/>
    <col min="8549" max="8549" width="8.42578125" style="120" customWidth="1"/>
    <col min="8550" max="8550" width="12.42578125" style="120" bestFit="1" customWidth="1"/>
    <col min="8551" max="8551" width="8.42578125" style="120" customWidth="1"/>
    <col min="8552" max="8552" width="12.7109375" style="120" bestFit="1" customWidth="1"/>
    <col min="8553" max="8553" width="8.42578125" style="120" customWidth="1"/>
    <col min="8554" max="8554" width="12.7109375" style="120" bestFit="1" customWidth="1"/>
    <col min="8555" max="8555" width="8.42578125" style="120" customWidth="1"/>
    <col min="8556" max="8556" width="12.42578125" style="120" bestFit="1" customWidth="1"/>
    <col min="8557" max="8557" width="8.42578125" style="120" customWidth="1"/>
    <col min="8558" max="8558" width="12.42578125" style="120" bestFit="1" customWidth="1"/>
    <col min="8559" max="8559" width="8.42578125" style="120" customWidth="1"/>
    <col min="8560" max="8560" width="12.42578125" style="120" bestFit="1" customWidth="1"/>
    <col min="8561" max="8561" width="8.42578125" style="120" customWidth="1"/>
    <col min="8562" max="8562" width="12.42578125" style="120" bestFit="1" customWidth="1"/>
    <col min="8563" max="8563" width="8.42578125" style="120" customWidth="1"/>
    <col min="8564" max="8564" width="12.42578125" style="120" bestFit="1" customWidth="1"/>
    <col min="8565" max="8565" width="8.42578125" style="120" customWidth="1"/>
    <col min="8566" max="8566" width="12.42578125" style="120" bestFit="1" customWidth="1"/>
    <col min="8567" max="8567" width="8.42578125" style="120" customWidth="1"/>
    <col min="8568" max="8568" width="12.42578125" style="120" bestFit="1" customWidth="1"/>
    <col min="8569" max="8569" width="8.42578125" style="120" customWidth="1"/>
    <col min="8570" max="8570" width="12.42578125" style="120" bestFit="1" customWidth="1"/>
    <col min="8571" max="8571" width="8.42578125" style="120" customWidth="1"/>
    <col min="8572" max="8572" width="12.42578125" style="120" bestFit="1" customWidth="1"/>
    <col min="8573" max="8573" width="19.42578125" style="120" bestFit="1" customWidth="1"/>
    <col min="8574" max="8574" width="26.28515625" style="120" bestFit="1" customWidth="1"/>
    <col min="8575" max="8575" width="12.28515625" style="120" bestFit="1" customWidth="1"/>
    <col min="8576" max="8704" width="9.140625" style="120"/>
    <col min="8705" max="8705" width="15.140625" style="120" bestFit="1" customWidth="1"/>
    <col min="8706" max="8707" width="10" style="120" bestFit="1" customWidth="1"/>
    <col min="8708" max="8708" width="14.140625" style="120" bestFit="1" customWidth="1"/>
    <col min="8709" max="8709" width="16.140625" style="120" bestFit="1" customWidth="1"/>
    <col min="8710" max="8710" width="34.5703125" style="120" bestFit="1" customWidth="1"/>
    <col min="8711" max="8712" width="36.5703125" style="120" bestFit="1" customWidth="1"/>
    <col min="8713" max="8713" width="33.42578125" style="120" bestFit="1" customWidth="1"/>
    <col min="8714" max="8714" width="26.7109375" style="120" bestFit="1" customWidth="1"/>
    <col min="8715" max="8715" width="36.5703125" style="120" bestFit="1" customWidth="1"/>
    <col min="8716" max="8716" width="24.42578125" style="120" bestFit="1" customWidth="1"/>
    <col min="8717" max="8717" width="24" style="120" bestFit="1" customWidth="1"/>
    <col min="8718" max="8718" width="16.7109375" style="120" bestFit="1" customWidth="1"/>
    <col min="8719" max="8719" width="14.5703125" style="120" bestFit="1" customWidth="1"/>
    <col min="8720" max="8720" width="18.85546875" style="120" bestFit="1" customWidth="1"/>
    <col min="8721" max="8721" width="34.140625" style="120" bestFit="1" customWidth="1"/>
    <col min="8722" max="8722" width="14.42578125" style="120" bestFit="1" customWidth="1"/>
    <col min="8723" max="8723" width="5.140625" style="120" customWidth="1"/>
    <col min="8724" max="8724" width="16.85546875" style="120" bestFit="1" customWidth="1"/>
    <col min="8725" max="8725" width="9" style="120" customWidth="1"/>
    <col min="8726" max="8726" width="11.42578125" style="120" bestFit="1" customWidth="1"/>
    <col min="8727" max="8727" width="9.140625" style="120"/>
    <col min="8728" max="8728" width="36.5703125" style="120" bestFit="1" customWidth="1"/>
    <col min="8729" max="8729" width="10.42578125" style="120" bestFit="1" customWidth="1"/>
    <col min="8730" max="8731" width="13.140625" style="120" bestFit="1" customWidth="1"/>
    <col min="8732" max="8732" width="23.140625" style="120" bestFit="1" customWidth="1"/>
    <col min="8733" max="8733" width="36.5703125" style="120" bestFit="1" customWidth="1"/>
    <col min="8734" max="8734" width="8.5703125" style="120" customWidth="1"/>
    <col min="8735" max="8735" width="10.7109375" style="120" bestFit="1" customWidth="1"/>
    <col min="8736" max="8736" width="11.28515625" style="120" bestFit="1" customWidth="1"/>
    <col min="8737" max="8737" width="9.7109375" style="120" bestFit="1" customWidth="1"/>
    <col min="8738" max="8738" width="12.7109375" style="120" bestFit="1" customWidth="1"/>
    <col min="8739" max="8740" width="13.5703125" style="120" bestFit="1" customWidth="1"/>
    <col min="8741" max="8741" width="15.140625" style="120" bestFit="1" customWidth="1"/>
    <col min="8742" max="8744" width="13.5703125" style="120" bestFit="1" customWidth="1"/>
    <col min="8745" max="8745" width="18.7109375" style="120" bestFit="1" customWidth="1"/>
    <col min="8746" max="8752" width="16.28515625" style="120" bestFit="1" customWidth="1"/>
    <col min="8753" max="8753" width="22.28515625" style="120" bestFit="1" customWidth="1"/>
    <col min="8754" max="8754" width="12.7109375" style="120" bestFit="1" customWidth="1"/>
    <col min="8755" max="8756" width="13.140625" style="120" bestFit="1" customWidth="1"/>
    <col min="8757" max="8757" width="14.7109375" style="120" bestFit="1" customWidth="1"/>
    <col min="8758" max="8760" width="13.140625" style="120" bestFit="1" customWidth="1"/>
    <col min="8761" max="8761" width="18.7109375" style="120" bestFit="1" customWidth="1"/>
    <col min="8762" max="8768" width="16.28515625" style="120" bestFit="1" customWidth="1"/>
    <col min="8769" max="8769" width="22.28515625" style="120" bestFit="1" customWidth="1"/>
    <col min="8770" max="8770" width="12.7109375" style="120" bestFit="1" customWidth="1"/>
    <col min="8771" max="8772" width="13.5703125" style="120" bestFit="1" customWidth="1"/>
    <col min="8773" max="8773" width="15.140625" style="120" bestFit="1" customWidth="1"/>
    <col min="8774" max="8776" width="13.5703125" style="120" bestFit="1" customWidth="1"/>
    <col min="8777" max="8777" width="18.7109375" style="120" bestFit="1" customWidth="1"/>
    <col min="8778" max="8784" width="16.28515625" style="120" bestFit="1" customWidth="1"/>
    <col min="8785" max="8785" width="22.28515625" style="120" bestFit="1" customWidth="1"/>
    <col min="8786" max="8786" width="12.7109375" style="120" bestFit="1" customWidth="1"/>
    <col min="8787" max="8788" width="13.140625" style="120" bestFit="1" customWidth="1"/>
    <col min="8789" max="8789" width="14.7109375" style="120" bestFit="1" customWidth="1"/>
    <col min="8790" max="8792" width="13.140625" style="120" bestFit="1" customWidth="1"/>
    <col min="8793" max="8793" width="18.7109375" style="120" bestFit="1" customWidth="1"/>
    <col min="8794" max="8800" width="16.28515625" style="120" bestFit="1" customWidth="1"/>
    <col min="8801" max="8801" width="22.28515625" style="120" bestFit="1" customWidth="1"/>
    <col min="8802" max="8802" width="36.5703125" style="120" bestFit="1" customWidth="1"/>
    <col min="8803" max="8803" width="8.42578125" style="120" customWidth="1"/>
    <col min="8804" max="8804" width="12.42578125" style="120" bestFit="1" customWidth="1"/>
    <col min="8805" max="8805" width="8.42578125" style="120" customWidth="1"/>
    <col min="8806" max="8806" width="12.42578125" style="120" bestFit="1" customWidth="1"/>
    <col min="8807" max="8807" width="8.42578125" style="120" customWidth="1"/>
    <col min="8808" max="8808" width="12.7109375" style="120" bestFit="1" customWidth="1"/>
    <col min="8809" max="8809" width="8.42578125" style="120" customWidth="1"/>
    <col min="8810" max="8810" width="12.7109375" style="120" bestFit="1" customWidth="1"/>
    <col min="8811" max="8811" width="8.42578125" style="120" customWidth="1"/>
    <col min="8812" max="8812" width="12.42578125" style="120" bestFit="1" customWidth="1"/>
    <col min="8813" max="8813" width="8.42578125" style="120" customWidth="1"/>
    <col min="8814" max="8814" width="12.42578125" style="120" bestFit="1" customWidth="1"/>
    <col min="8815" max="8815" width="8.42578125" style="120" customWidth="1"/>
    <col min="8816" max="8816" width="12.42578125" style="120" bestFit="1" customWidth="1"/>
    <col min="8817" max="8817" width="8.42578125" style="120" customWidth="1"/>
    <col min="8818" max="8818" width="12.42578125" style="120" bestFit="1" customWidth="1"/>
    <col min="8819" max="8819" width="8.42578125" style="120" customWidth="1"/>
    <col min="8820" max="8820" width="12.42578125" style="120" bestFit="1" customWidth="1"/>
    <col min="8821" max="8821" width="8.42578125" style="120" customWidth="1"/>
    <col min="8822" max="8822" width="12.42578125" style="120" bestFit="1" customWidth="1"/>
    <col min="8823" max="8823" width="8.42578125" style="120" customWidth="1"/>
    <col min="8824" max="8824" width="12.42578125" style="120" bestFit="1" customWidth="1"/>
    <col min="8825" max="8825" width="8.42578125" style="120" customWidth="1"/>
    <col min="8826" max="8826" width="12.42578125" style="120" bestFit="1" customWidth="1"/>
    <col min="8827" max="8827" width="8.42578125" style="120" customWidth="1"/>
    <col min="8828" max="8828" width="12.42578125" style="120" bestFit="1" customWidth="1"/>
    <col min="8829" max="8829" width="19.42578125" style="120" bestFit="1" customWidth="1"/>
    <col min="8830" max="8830" width="26.28515625" style="120" bestFit="1" customWidth="1"/>
    <col min="8831" max="8831" width="12.28515625" style="120" bestFit="1" customWidth="1"/>
    <col min="8832" max="8960" width="9.140625" style="120"/>
    <col min="8961" max="8961" width="15.140625" style="120" bestFit="1" customWidth="1"/>
    <col min="8962" max="8963" width="10" style="120" bestFit="1" customWidth="1"/>
    <col min="8964" max="8964" width="14.140625" style="120" bestFit="1" customWidth="1"/>
    <col min="8965" max="8965" width="16.140625" style="120" bestFit="1" customWidth="1"/>
    <col min="8966" max="8966" width="34.5703125" style="120" bestFit="1" customWidth="1"/>
    <col min="8967" max="8968" width="36.5703125" style="120" bestFit="1" customWidth="1"/>
    <col min="8969" max="8969" width="33.42578125" style="120" bestFit="1" customWidth="1"/>
    <col min="8970" max="8970" width="26.7109375" style="120" bestFit="1" customWidth="1"/>
    <col min="8971" max="8971" width="36.5703125" style="120" bestFit="1" customWidth="1"/>
    <col min="8972" max="8972" width="24.42578125" style="120" bestFit="1" customWidth="1"/>
    <col min="8973" max="8973" width="24" style="120" bestFit="1" customWidth="1"/>
    <col min="8974" max="8974" width="16.7109375" style="120" bestFit="1" customWidth="1"/>
    <col min="8975" max="8975" width="14.5703125" style="120" bestFit="1" customWidth="1"/>
    <col min="8976" max="8976" width="18.85546875" style="120" bestFit="1" customWidth="1"/>
    <col min="8977" max="8977" width="34.140625" style="120" bestFit="1" customWidth="1"/>
    <col min="8978" max="8978" width="14.42578125" style="120" bestFit="1" customWidth="1"/>
    <col min="8979" max="8979" width="5.140625" style="120" customWidth="1"/>
    <col min="8980" max="8980" width="16.85546875" style="120" bestFit="1" customWidth="1"/>
    <col min="8981" max="8981" width="9" style="120" customWidth="1"/>
    <col min="8982" max="8982" width="11.42578125" style="120" bestFit="1" customWidth="1"/>
    <col min="8983" max="8983" width="9.140625" style="120"/>
    <col min="8984" max="8984" width="36.5703125" style="120" bestFit="1" customWidth="1"/>
    <col min="8985" max="8985" width="10.42578125" style="120" bestFit="1" customWidth="1"/>
    <col min="8986" max="8987" width="13.140625" style="120" bestFit="1" customWidth="1"/>
    <col min="8988" max="8988" width="23.140625" style="120" bestFit="1" customWidth="1"/>
    <col min="8989" max="8989" width="36.5703125" style="120" bestFit="1" customWidth="1"/>
    <col min="8990" max="8990" width="8.5703125" style="120" customWidth="1"/>
    <col min="8991" max="8991" width="10.7109375" style="120" bestFit="1" customWidth="1"/>
    <col min="8992" max="8992" width="11.28515625" style="120" bestFit="1" customWidth="1"/>
    <col min="8993" max="8993" width="9.7109375" style="120" bestFit="1" customWidth="1"/>
    <col min="8994" max="8994" width="12.7109375" style="120" bestFit="1" customWidth="1"/>
    <col min="8995" max="8996" width="13.5703125" style="120" bestFit="1" customWidth="1"/>
    <col min="8997" max="8997" width="15.140625" style="120" bestFit="1" customWidth="1"/>
    <col min="8998" max="9000" width="13.5703125" style="120" bestFit="1" customWidth="1"/>
    <col min="9001" max="9001" width="18.7109375" style="120" bestFit="1" customWidth="1"/>
    <col min="9002" max="9008" width="16.28515625" style="120" bestFit="1" customWidth="1"/>
    <col min="9009" max="9009" width="22.28515625" style="120" bestFit="1" customWidth="1"/>
    <col min="9010" max="9010" width="12.7109375" style="120" bestFit="1" customWidth="1"/>
    <col min="9011" max="9012" width="13.140625" style="120" bestFit="1" customWidth="1"/>
    <col min="9013" max="9013" width="14.7109375" style="120" bestFit="1" customWidth="1"/>
    <col min="9014" max="9016" width="13.140625" style="120" bestFit="1" customWidth="1"/>
    <col min="9017" max="9017" width="18.7109375" style="120" bestFit="1" customWidth="1"/>
    <col min="9018" max="9024" width="16.28515625" style="120" bestFit="1" customWidth="1"/>
    <col min="9025" max="9025" width="22.28515625" style="120" bestFit="1" customWidth="1"/>
    <col min="9026" max="9026" width="12.7109375" style="120" bestFit="1" customWidth="1"/>
    <col min="9027" max="9028" width="13.5703125" style="120" bestFit="1" customWidth="1"/>
    <col min="9029" max="9029" width="15.140625" style="120" bestFit="1" customWidth="1"/>
    <col min="9030" max="9032" width="13.5703125" style="120" bestFit="1" customWidth="1"/>
    <col min="9033" max="9033" width="18.7109375" style="120" bestFit="1" customWidth="1"/>
    <col min="9034" max="9040" width="16.28515625" style="120" bestFit="1" customWidth="1"/>
    <col min="9041" max="9041" width="22.28515625" style="120" bestFit="1" customWidth="1"/>
    <col min="9042" max="9042" width="12.7109375" style="120" bestFit="1" customWidth="1"/>
    <col min="9043" max="9044" width="13.140625" style="120" bestFit="1" customWidth="1"/>
    <col min="9045" max="9045" width="14.7109375" style="120" bestFit="1" customWidth="1"/>
    <col min="9046" max="9048" width="13.140625" style="120" bestFit="1" customWidth="1"/>
    <col min="9049" max="9049" width="18.7109375" style="120" bestFit="1" customWidth="1"/>
    <col min="9050" max="9056" width="16.28515625" style="120" bestFit="1" customWidth="1"/>
    <col min="9057" max="9057" width="22.28515625" style="120" bestFit="1" customWidth="1"/>
    <col min="9058" max="9058" width="36.5703125" style="120" bestFit="1" customWidth="1"/>
    <col min="9059" max="9059" width="8.42578125" style="120" customWidth="1"/>
    <col min="9060" max="9060" width="12.42578125" style="120" bestFit="1" customWidth="1"/>
    <col min="9061" max="9061" width="8.42578125" style="120" customWidth="1"/>
    <col min="9062" max="9062" width="12.42578125" style="120" bestFit="1" customWidth="1"/>
    <col min="9063" max="9063" width="8.42578125" style="120" customWidth="1"/>
    <col min="9064" max="9064" width="12.7109375" style="120" bestFit="1" customWidth="1"/>
    <col min="9065" max="9065" width="8.42578125" style="120" customWidth="1"/>
    <col min="9066" max="9066" width="12.7109375" style="120" bestFit="1" customWidth="1"/>
    <col min="9067" max="9067" width="8.42578125" style="120" customWidth="1"/>
    <col min="9068" max="9068" width="12.42578125" style="120" bestFit="1" customWidth="1"/>
    <col min="9069" max="9069" width="8.42578125" style="120" customWidth="1"/>
    <col min="9070" max="9070" width="12.42578125" style="120" bestFit="1" customWidth="1"/>
    <col min="9071" max="9071" width="8.42578125" style="120" customWidth="1"/>
    <col min="9072" max="9072" width="12.42578125" style="120" bestFit="1" customWidth="1"/>
    <col min="9073" max="9073" width="8.42578125" style="120" customWidth="1"/>
    <col min="9074" max="9074" width="12.42578125" style="120" bestFit="1" customWidth="1"/>
    <col min="9075" max="9075" width="8.42578125" style="120" customWidth="1"/>
    <col min="9076" max="9076" width="12.42578125" style="120" bestFit="1" customWidth="1"/>
    <col min="9077" max="9077" width="8.42578125" style="120" customWidth="1"/>
    <col min="9078" max="9078" width="12.42578125" style="120" bestFit="1" customWidth="1"/>
    <col min="9079" max="9079" width="8.42578125" style="120" customWidth="1"/>
    <col min="9080" max="9080" width="12.42578125" style="120" bestFit="1" customWidth="1"/>
    <col min="9081" max="9081" width="8.42578125" style="120" customWidth="1"/>
    <col min="9082" max="9082" width="12.42578125" style="120" bestFit="1" customWidth="1"/>
    <col min="9083" max="9083" width="8.42578125" style="120" customWidth="1"/>
    <col min="9084" max="9084" width="12.42578125" style="120" bestFit="1" customWidth="1"/>
    <col min="9085" max="9085" width="19.42578125" style="120" bestFit="1" customWidth="1"/>
    <col min="9086" max="9086" width="26.28515625" style="120" bestFit="1" customWidth="1"/>
    <col min="9087" max="9087" width="12.28515625" style="120" bestFit="1" customWidth="1"/>
    <col min="9088" max="9216" width="9.140625" style="120"/>
    <col min="9217" max="9217" width="15.140625" style="120" bestFit="1" customWidth="1"/>
    <col min="9218" max="9219" width="10" style="120" bestFit="1" customWidth="1"/>
    <col min="9220" max="9220" width="14.140625" style="120" bestFit="1" customWidth="1"/>
    <col min="9221" max="9221" width="16.140625" style="120" bestFit="1" customWidth="1"/>
    <col min="9222" max="9222" width="34.5703125" style="120" bestFit="1" customWidth="1"/>
    <col min="9223" max="9224" width="36.5703125" style="120" bestFit="1" customWidth="1"/>
    <col min="9225" max="9225" width="33.42578125" style="120" bestFit="1" customWidth="1"/>
    <col min="9226" max="9226" width="26.7109375" style="120" bestFit="1" customWidth="1"/>
    <col min="9227" max="9227" width="36.5703125" style="120" bestFit="1" customWidth="1"/>
    <col min="9228" max="9228" width="24.42578125" style="120" bestFit="1" customWidth="1"/>
    <col min="9229" max="9229" width="24" style="120" bestFit="1" customWidth="1"/>
    <col min="9230" max="9230" width="16.7109375" style="120" bestFit="1" customWidth="1"/>
    <col min="9231" max="9231" width="14.5703125" style="120" bestFit="1" customWidth="1"/>
    <col min="9232" max="9232" width="18.85546875" style="120" bestFit="1" customWidth="1"/>
    <col min="9233" max="9233" width="34.140625" style="120" bestFit="1" customWidth="1"/>
    <col min="9234" max="9234" width="14.42578125" style="120" bestFit="1" customWidth="1"/>
    <col min="9235" max="9235" width="5.140625" style="120" customWidth="1"/>
    <col min="9236" max="9236" width="16.85546875" style="120" bestFit="1" customWidth="1"/>
    <col min="9237" max="9237" width="9" style="120" customWidth="1"/>
    <col min="9238" max="9238" width="11.42578125" style="120" bestFit="1" customWidth="1"/>
    <col min="9239" max="9239" width="9.140625" style="120"/>
    <col min="9240" max="9240" width="36.5703125" style="120" bestFit="1" customWidth="1"/>
    <col min="9241" max="9241" width="10.42578125" style="120" bestFit="1" customWidth="1"/>
    <col min="9242" max="9243" width="13.140625" style="120" bestFit="1" customWidth="1"/>
    <col min="9244" max="9244" width="23.140625" style="120" bestFit="1" customWidth="1"/>
    <col min="9245" max="9245" width="36.5703125" style="120" bestFit="1" customWidth="1"/>
    <col min="9246" max="9246" width="8.5703125" style="120" customWidth="1"/>
    <col min="9247" max="9247" width="10.7109375" style="120" bestFit="1" customWidth="1"/>
    <col min="9248" max="9248" width="11.28515625" style="120" bestFit="1" customWidth="1"/>
    <col min="9249" max="9249" width="9.7109375" style="120" bestFit="1" customWidth="1"/>
    <col min="9250" max="9250" width="12.7109375" style="120" bestFit="1" customWidth="1"/>
    <col min="9251" max="9252" width="13.5703125" style="120" bestFit="1" customWidth="1"/>
    <col min="9253" max="9253" width="15.140625" style="120" bestFit="1" customWidth="1"/>
    <col min="9254" max="9256" width="13.5703125" style="120" bestFit="1" customWidth="1"/>
    <col min="9257" max="9257" width="18.7109375" style="120" bestFit="1" customWidth="1"/>
    <col min="9258" max="9264" width="16.28515625" style="120" bestFit="1" customWidth="1"/>
    <col min="9265" max="9265" width="22.28515625" style="120" bestFit="1" customWidth="1"/>
    <col min="9266" max="9266" width="12.7109375" style="120" bestFit="1" customWidth="1"/>
    <col min="9267" max="9268" width="13.140625" style="120" bestFit="1" customWidth="1"/>
    <col min="9269" max="9269" width="14.7109375" style="120" bestFit="1" customWidth="1"/>
    <col min="9270" max="9272" width="13.140625" style="120" bestFit="1" customWidth="1"/>
    <col min="9273" max="9273" width="18.7109375" style="120" bestFit="1" customWidth="1"/>
    <col min="9274" max="9280" width="16.28515625" style="120" bestFit="1" customWidth="1"/>
    <col min="9281" max="9281" width="22.28515625" style="120" bestFit="1" customWidth="1"/>
    <col min="9282" max="9282" width="12.7109375" style="120" bestFit="1" customWidth="1"/>
    <col min="9283" max="9284" width="13.5703125" style="120" bestFit="1" customWidth="1"/>
    <col min="9285" max="9285" width="15.140625" style="120" bestFit="1" customWidth="1"/>
    <col min="9286" max="9288" width="13.5703125" style="120" bestFit="1" customWidth="1"/>
    <col min="9289" max="9289" width="18.7109375" style="120" bestFit="1" customWidth="1"/>
    <col min="9290" max="9296" width="16.28515625" style="120" bestFit="1" customWidth="1"/>
    <col min="9297" max="9297" width="22.28515625" style="120" bestFit="1" customWidth="1"/>
    <col min="9298" max="9298" width="12.7109375" style="120" bestFit="1" customWidth="1"/>
    <col min="9299" max="9300" width="13.140625" style="120" bestFit="1" customWidth="1"/>
    <col min="9301" max="9301" width="14.7109375" style="120" bestFit="1" customWidth="1"/>
    <col min="9302" max="9304" width="13.140625" style="120" bestFit="1" customWidth="1"/>
    <col min="9305" max="9305" width="18.7109375" style="120" bestFit="1" customWidth="1"/>
    <col min="9306" max="9312" width="16.28515625" style="120" bestFit="1" customWidth="1"/>
    <col min="9313" max="9313" width="22.28515625" style="120" bestFit="1" customWidth="1"/>
    <col min="9314" max="9314" width="36.5703125" style="120" bestFit="1" customWidth="1"/>
    <col min="9315" max="9315" width="8.42578125" style="120" customWidth="1"/>
    <col min="9316" max="9316" width="12.42578125" style="120" bestFit="1" customWidth="1"/>
    <col min="9317" max="9317" width="8.42578125" style="120" customWidth="1"/>
    <col min="9318" max="9318" width="12.42578125" style="120" bestFit="1" customWidth="1"/>
    <col min="9319" max="9319" width="8.42578125" style="120" customWidth="1"/>
    <col min="9320" max="9320" width="12.7109375" style="120" bestFit="1" customWidth="1"/>
    <col min="9321" max="9321" width="8.42578125" style="120" customWidth="1"/>
    <col min="9322" max="9322" width="12.7109375" style="120" bestFit="1" customWidth="1"/>
    <col min="9323" max="9323" width="8.42578125" style="120" customWidth="1"/>
    <col min="9324" max="9324" width="12.42578125" style="120" bestFit="1" customWidth="1"/>
    <col min="9325" max="9325" width="8.42578125" style="120" customWidth="1"/>
    <col min="9326" max="9326" width="12.42578125" style="120" bestFit="1" customWidth="1"/>
    <col min="9327" max="9327" width="8.42578125" style="120" customWidth="1"/>
    <col min="9328" max="9328" width="12.42578125" style="120" bestFit="1" customWidth="1"/>
    <col min="9329" max="9329" width="8.42578125" style="120" customWidth="1"/>
    <col min="9330" max="9330" width="12.42578125" style="120" bestFit="1" customWidth="1"/>
    <col min="9331" max="9331" width="8.42578125" style="120" customWidth="1"/>
    <col min="9332" max="9332" width="12.42578125" style="120" bestFit="1" customWidth="1"/>
    <col min="9333" max="9333" width="8.42578125" style="120" customWidth="1"/>
    <col min="9334" max="9334" width="12.42578125" style="120" bestFit="1" customWidth="1"/>
    <col min="9335" max="9335" width="8.42578125" style="120" customWidth="1"/>
    <col min="9336" max="9336" width="12.42578125" style="120" bestFit="1" customWidth="1"/>
    <col min="9337" max="9337" width="8.42578125" style="120" customWidth="1"/>
    <col min="9338" max="9338" width="12.42578125" style="120" bestFit="1" customWidth="1"/>
    <col min="9339" max="9339" width="8.42578125" style="120" customWidth="1"/>
    <col min="9340" max="9340" width="12.42578125" style="120" bestFit="1" customWidth="1"/>
    <col min="9341" max="9341" width="19.42578125" style="120" bestFit="1" customWidth="1"/>
    <col min="9342" max="9342" width="26.28515625" style="120" bestFit="1" customWidth="1"/>
    <col min="9343" max="9343" width="12.28515625" style="120" bestFit="1" customWidth="1"/>
    <col min="9344" max="9472" width="9.140625" style="120"/>
    <col min="9473" max="9473" width="15.140625" style="120" bestFit="1" customWidth="1"/>
    <col min="9474" max="9475" width="10" style="120" bestFit="1" customWidth="1"/>
    <col min="9476" max="9476" width="14.140625" style="120" bestFit="1" customWidth="1"/>
    <col min="9477" max="9477" width="16.140625" style="120" bestFit="1" customWidth="1"/>
    <col min="9478" max="9478" width="34.5703125" style="120" bestFit="1" customWidth="1"/>
    <col min="9479" max="9480" width="36.5703125" style="120" bestFit="1" customWidth="1"/>
    <col min="9481" max="9481" width="33.42578125" style="120" bestFit="1" customWidth="1"/>
    <col min="9482" max="9482" width="26.7109375" style="120" bestFit="1" customWidth="1"/>
    <col min="9483" max="9483" width="36.5703125" style="120" bestFit="1" customWidth="1"/>
    <col min="9484" max="9484" width="24.42578125" style="120" bestFit="1" customWidth="1"/>
    <col min="9485" max="9485" width="24" style="120" bestFit="1" customWidth="1"/>
    <col min="9486" max="9486" width="16.7109375" style="120" bestFit="1" customWidth="1"/>
    <col min="9487" max="9487" width="14.5703125" style="120" bestFit="1" customWidth="1"/>
    <col min="9488" max="9488" width="18.85546875" style="120" bestFit="1" customWidth="1"/>
    <col min="9489" max="9489" width="34.140625" style="120" bestFit="1" customWidth="1"/>
    <col min="9490" max="9490" width="14.42578125" style="120" bestFit="1" customWidth="1"/>
    <col min="9491" max="9491" width="5.140625" style="120" customWidth="1"/>
    <col min="9492" max="9492" width="16.85546875" style="120" bestFit="1" customWidth="1"/>
    <col min="9493" max="9493" width="9" style="120" customWidth="1"/>
    <col min="9494" max="9494" width="11.42578125" style="120" bestFit="1" customWidth="1"/>
    <col min="9495" max="9495" width="9.140625" style="120"/>
    <col min="9496" max="9496" width="36.5703125" style="120" bestFit="1" customWidth="1"/>
    <col min="9497" max="9497" width="10.42578125" style="120" bestFit="1" customWidth="1"/>
    <col min="9498" max="9499" width="13.140625" style="120" bestFit="1" customWidth="1"/>
    <col min="9500" max="9500" width="23.140625" style="120" bestFit="1" customWidth="1"/>
    <col min="9501" max="9501" width="36.5703125" style="120" bestFit="1" customWidth="1"/>
    <col min="9502" max="9502" width="8.5703125" style="120" customWidth="1"/>
    <col min="9503" max="9503" width="10.7109375" style="120" bestFit="1" customWidth="1"/>
    <col min="9504" max="9504" width="11.28515625" style="120" bestFit="1" customWidth="1"/>
    <col min="9505" max="9505" width="9.7109375" style="120" bestFit="1" customWidth="1"/>
    <col min="9506" max="9506" width="12.7109375" style="120" bestFit="1" customWidth="1"/>
    <col min="9507" max="9508" width="13.5703125" style="120" bestFit="1" customWidth="1"/>
    <col min="9509" max="9509" width="15.140625" style="120" bestFit="1" customWidth="1"/>
    <col min="9510" max="9512" width="13.5703125" style="120" bestFit="1" customWidth="1"/>
    <col min="9513" max="9513" width="18.7109375" style="120" bestFit="1" customWidth="1"/>
    <col min="9514" max="9520" width="16.28515625" style="120" bestFit="1" customWidth="1"/>
    <col min="9521" max="9521" width="22.28515625" style="120" bestFit="1" customWidth="1"/>
    <col min="9522" max="9522" width="12.7109375" style="120" bestFit="1" customWidth="1"/>
    <col min="9523" max="9524" width="13.140625" style="120" bestFit="1" customWidth="1"/>
    <col min="9525" max="9525" width="14.7109375" style="120" bestFit="1" customWidth="1"/>
    <col min="9526" max="9528" width="13.140625" style="120" bestFit="1" customWidth="1"/>
    <col min="9529" max="9529" width="18.7109375" style="120" bestFit="1" customWidth="1"/>
    <col min="9530" max="9536" width="16.28515625" style="120" bestFit="1" customWidth="1"/>
    <col min="9537" max="9537" width="22.28515625" style="120" bestFit="1" customWidth="1"/>
    <col min="9538" max="9538" width="12.7109375" style="120" bestFit="1" customWidth="1"/>
    <col min="9539" max="9540" width="13.5703125" style="120" bestFit="1" customWidth="1"/>
    <col min="9541" max="9541" width="15.140625" style="120" bestFit="1" customWidth="1"/>
    <col min="9542" max="9544" width="13.5703125" style="120" bestFit="1" customWidth="1"/>
    <col min="9545" max="9545" width="18.7109375" style="120" bestFit="1" customWidth="1"/>
    <col min="9546" max="9552" width="16.28515625" style="120" bestFit="1" customWidth="1"/>
    <col min="9553" max="9553" width="22.28515625" style="120" bestFit="1" customWidth="1"/>
    <col min="9554" max="9554" width="12.7109375" style="120" bestFit="1" customWidth="1"/>
    <col min="9555" max="9556" width="13.140625" style="120" bestFit="1" customWidth="1"/>
    <col min="9557" max="9557" width="14.7109375" style="120" bestFit="1" customWidth="1"/>
    <col min="9558" max="9560" width="13.140625" style="120" bestFit="1" customWidth="1"/>
    <col min="9561" max="9561" width="18.7109375" style="120" bestFit="1" customWidth="1"/>
    <col min="9562" max="9568" width="16.28515625" style="120" bestFit="1" customWidth="1"/>
    <col min="9569" max="9569" width="22.28515625" style="120" bestFit="1" customWidth="1"/>
    <col min="9570" max="9570" width="36.5703125" style="120" bestFit="1" customWidth="1"/>
    <col min="9571" max="9571" width="8.42578125" style="120" customWidth="1"/>
    <col min="9572" max="9572" width="12.42578125" style="120" bestFit="1" customWidth="1"/>
    <col min="9573" max="9573" width="8.42578125" style="120" customWidth="1"/>
    <col min="9574" max="9574" width="12.42578125" style="120" bestFit="1" customWidth="1"/>
    <col min="9575" max="9575" width="8.42578125" style="120" customWidth="1"/>
    <col min="9576" max="9576" width="12.7109375" style="120" bestFit="1" customWidth="1"/>
    <col min="9577" max="9577" width="8.42578125" style="120" customWidth="1"/>
    <col min="9578" max="9578" width="12.7109375" style="120" bestFit="1" customWidth="1"/>
    <col min="9579" max="9579" width="8.42578125" style="120" customWidth="1"/>
    <col min="9580" max="9580" width="12.42578125" style="120" bestFit="1" customWidth="1"/>
    <col min="9581" max="9581" width="8.42578125" style="120" customWidth="1"/>
    <col min="9582" max="9582" width="12.42578125" style="120" bestFit="1" customWidth="1"/>
    <col min="9583" max="9583" width="8.42578125" style="120" customWidth="1"/>
    <col min="9584" max="9584" width="12.42578125" style="120" bestFit="1" customWidth="1"/>
    <col min="9585" max="9585" width="8.42578125" style="120" customWidth="1"/>
    <col min="9586" max="9586" width="12.42578125" style="120" bestFit="1" customWidth="1"/>
    <col min="9587" max="9587" width="8.42578125" style="120" customWidth="1"/>
    <col min="9588" max="9588" width="12.42578125" style="120" bestFit="1" customWidth="1"/>
    <col min="9589" max="9589" width="8.42578125" style="120" customWidth="1"/>
    <col min="9590" max="9590" width="12.42578125" style="120" bestFit="1" customWidth="1"/>
    <col min="9591" max="9591" width="8.42578125" style="120" customWidth="1"/>
    <col min="9592" max="9592" width="12.42578125" style="120" bestFit="1" customWidth="1"/>
    <col min="9593" max="9593" width="8.42578125" style="120" customWidth="1"/>
    <col min="9594" max="9594" width="12.42578125" style="120" bestFit="1" customWidth="1"/>
    <col min="9595" max="9595" width="8.42578125" style="120" customWidth="1"/>
    <col min="9596" max="9596" width="12.42578125" style="120" bestFit="1" customWidth="1"/>
    <col min="9597" max="9597" width="19.42578125" style="120" bestFit="1" customWidth="1"/>
    <col min="9598" max="9598" width="26.28515625" style="120" bestFit="1" customWidth="1"/>
    <col min="9599" max="9599" width="12.28515625" style="120" bestFit="1" customWidth="1"/>
    <col min="9600" max="9728" width="9.140625" style="120"/>
    <col min="9729" max="9729" width="15.140625" style="120" bestFit="1" customWidth="1"/>
    <col min="9730" max="9731" width="10" style="120" bestFit="1" customWidth="1"/>
    <col min="9732" max="9732" width="14.140625" style="120" bestFit="1" customWidth="1"/>
    <col min="9733" max="9733" width="16.140625" style="120" bestFit="1" customWidth="1"/>
    <col min="9734" max="9734" width="34.5703125" style="120" bestFit="1" customWidth="1"/>
    <col min="9735" max="9736" width="36.5703125" style="120" bestFit="1" customWidth="1"/>
    <col min="9737" max="9737" width="33.42578125" style="120" bestFit="1" customWidth="1"/>
    <col min="9738" max="9738" width="26.7109375" style="120" bestFit="1" customWidth="1"/>
    <col min="9739" max="9739" width="36.5703125" style="120" bestFit="1" customWidth="1"/>
    <col min="9740" max="9740" width="24.42578125" style="120" bestFit="1" customWidth="1"/>
    <col min="9741" max="9741" width="24" style="120" bestFit="1" customWidth="1"/>
    <col min="9742" max="9742" width="16.7109375" style="120" bestFit="1" customWidth="1"/>
    <col min="9743" max="9743" width="14.5703125" style="120" bestFit="1" customWidth="1"/>
    <col min="9744" max="9744" width="18.85546875" style="120" bestFit="1" customWidth="1"/>
    <col min="9745" max="9745" width="34.140625" style="120" bestFit="1" customWidth="1"/>
    <col min="9746" max="9746" width="14.42578125" style="120" bestFit="1" customWidth="1"/>
    <col min="9747" max="9747" width="5.140625" style="120" customWidth="1"/>
    <col min="9748" max="9748" width="16.85546875" style="120" bestFit="1" customWidth="1"/>
    <col min="9749" max="9749" width="9" style="120" customWidth="1"/>
    <col min="9750" max="9750" width="11.42578125" style="120" bestFit="1" customWidth="1"/>
    <col min="9751" max="9751" width="9.140625" style="120"/>
    <col min="9752" max="9752" width="36.5703125" style="120" bestFit="1" customWidth="1"/>
    <col min="9753" max="9753" width="10.42578125" style="120" bestFit="1" customWidth="1"/>
    <col min="9754" max="9755" width="13.140625" style="120" bestFit="1" customWidth="1"/>
    <col min="9756" max="9756" width="23.140625" style="120" bestFit="1" customWidth="1"/>
    <col min="9757" max="9757" width="36.5703125" style="120" bestFit="1" customWidth="1"/>
    <col min="9758" max="9758" width="8.5703125" style="120" customWidth="1"/>
    <col min="9759" max="9759" width="10.7109375" style="120" bestFit="1" customWidth="1"/>
    <col min="9760" max="9760" width="11.28515625" style="120" bestFit="1" customWidth="1"/>
    <col min="9761" max="9761" width="9.7109375" style="120" bestFit="1" customWidth="1"/>
    <col min="9762" max="9762" width="12.7109375" style="120" bestFit="1" customWidth="1"/>
    <col min="9763" max="9764" width="13.5703125" style="120" bestFit="1" customWidth="1"/>
    <col min="9765" max="9765" width="15.140625" style="120" bestFit="1" customWidth="1"/>
    <col min="9766" max="9768" width="13.5703125" style="120" bestFit="1" customWidth="1"/>
    <col min="9769" max="9769" width="18.7109375" style="120" bestFit="1" customWidth="1"/>
    <col min="9770" max="9776" width="16.28515625" style="120" bestFit="1" customWidth="1"/>
    <col min="9777" max="9777" width="22.28515625" style="120" bestFit="1" customWidth="1"/>
    <col min="9778" max="9778" width="12.7109375" style="120" bestFit="1" customWidth="1"/>
    <col min="9779" max="9780" width="13.140625" style="120" bestFit="1" customWidth="1"/>
    <col min="9781" max="9781" width="14.7109375" style="120" bestFit="1" customWidth="1"/>
    <col min="9782" max="9784" width="13.140625" style="120" bestFit="1" customWidth="1"/>
    <col min="9785" max="9785" width="18.7109375" style="120" bestFit="1" customWidth="1"/>
    <col min="9786" max="9792" width="16.28515625" style="120" bestFit="1" customWidth="1"/>
    <col min="9793" max="9793" width="22.28515625" style="120" bestFit="1" customWidth="1"/>
    <col min="9794" max="9794" width="12.7109375" style="120" bestFit="1" customWidth="1"/>
    <col min="9795" max="9796" width="13.5703125" style="120" bestFit="1" customWidth="1"/>
    <col min="9797" max="9797" width="15.140625" style="120" bestFit="1" customWidth="1"/>
    <col min="9798" max="9800" width="13.5703125" style="120" bestFit="1" customWidth="1"/>
    <col min="9801" max="9801" width="18.7109375" style="120" bestFit="1" customWidth="1"/>
    <col min="9802" max="9808" width="16.28515625" style="120" bestFit="1" customWidth="1"/>
    <col min="9809" max="9809" width="22.28515625" style="120" bestFit="1" customWidth="1"/>
    <col min="9810" max="9810" width="12.7109375" style="120" bestFit="1" customWidth="1"/>
    <col min="9811" max="9812" width="13.140625" style="120" bestFit="1" customWidth="1"/>
    <col min="9813" max="9813" width="14.7109375" style="120" bestFit="1" customWidth="1"/>
    <col min="9814" max="9816" width="13.140625" style="120" bestFit="1" customWidth="1"/>
    <col min="9817" max="9817" width="18.7109375" style="120" bestFit="1" customWidth="1"/>
    <col min="9818" max="9824" width="16.28515625" style="120" bestFit="1" customWidth="1"/>
    <col min="9825" max="9825" width="22.28515625" style="120" bestFit="1" customWidth="1"/>
    <col min="9826" max="9826" width="36.5703125" style="120" bestFit="1" customWidth="1"/>
    <col min="9827" max="9827" width="8.42578125" style="120" customWidth="1"/>
    <col min="9828" max="9828" width="12.42578125" style="120" bestFit="1" customWidth="1"/>
    <col min="9829" max="9829" width="8.42578125" style="120" customWidth="1"/>
    <col min="9830" max="9830" width="12.42578125" style="120" bestFit="1" customWidth="1"/>
    <col min="9831" max="9831" width="8.42578125" style="120" customWidth="1"/>
    <col min="9832" max="9832" width="12.7109375" style="120" bestFit="1" customWidth="1"/>
    <col min="9833" max="9833" width="8.42578125" style="120" customWidth="1"/>
    <col min="9834" max="9834" width="12.7109375" style="120" bestFit="1" customWidth="1"/>
    <col min="9835" max="9835" width="8.42578125" style="120" customWidth="1"/>
    <col min="9836" max="9836" width="12.42578125" style="120" bestFit="1" customWidth="1"/>
    <col min="9837" max="9837" width="8.42578125" style="120" customWidth="1"/>
    <col min="9838" max="9838" width="12.42578125" style="120" bestFit="1" customWidth="1"/>
    <col min="9839" max="9839" width="8.42578125" style="120" customWidth="1"/>
    <col min="9840" max="9840" width="12.42578125" style="120" bestFit="1" customWidth="1"/>
    <col min="9841" max="9841" width="8.42578125" style="120" customWidth="1"/>
    <col min="9842" max="9842" width="12.42578125" style="120" bestFit="1" customWidth="1"/>
    <col min="9843" max="9843" width="8.42578125" style="120" customWidth="1"/>
    <col min="9844" max="9844" width="12.42578125" style="120" bestFit="1" customWidth="1"/>
    <col min="9845" max="9845" width="8.42578125" style="120" customWidth="1"/>
    <col min="9846" max="9846" width="12.42578125" style="120" bestFit="1" customWidth="1"/>
    <col min="9847" max="9847" width="8.42578125" style="120" customWidth="1"/>
    <col min="9848" max="9848" width="12.42578125" style="120" bestFit="1" customWidth="1"/>
    <col min="9849" max="9849" width="8.42578125" style="120" customWidth="1"/>
    <col min="9850" max="9850" width="12.42578125" style="120" bestFit="1" customWidth="1"/>
    <col min="9851" max="9851" width="8.42578125" style="120" customWidth="1"/>
    <col min="9852" max="9852" width="12.42578125" style="120" bestFit="1" customWidth="1"/>
    <col min="9853" max="9853" width="19.42578125" style="120" bestFit="1" customWidth="1"/>
    <col min="9854" max="9854" width="26.28515625" style="120" bestFit="1" customWidth="1"/>
    <col min="9855" max="9855" width="12.28515625" style="120" bestFit="1" customWidth="1"/>
    <col min="9856" max="9984" width="9.140625" style="120"/>
    <col min="9985" max="9985" width="15.140625" style="120" bestFit="1" customWidth="1"/>
    <col min="9986" max="9987" width="10" style="120" bestFit="1" customWidth="1"/>
    <col min="9988" max="9988" width="14.140625" style="120" bestFit="1" customWidth="1"/>
    <col min="9989" max="9989" width="16.140625" style="120" bestFit="1" customWidth="1"/>
    <col min="9990" max="9990" width="34.5703125" style="120" bestFit="1" customWidth="1"/>
    <col min="9991" max="9992" width="36.5703125" style="120" bestFit="1" customWidth="1"/>
    <col min="9993" max="9993" width="33.42578125" style="120" bestFit="1" customWidth="1"/>
    <col min="9994" max="9994" width="26.7109375" style="120" bestFit="1" customWidth="1"/>
    <col min="9995" max="9995" width="36.5703125" style="120" bestFit="1" customWidth="1"/>
    <col min="9996" max="9996" width="24.42578125" style="120" bestFit="1" customWidth="1"/>
    <col min="9997" max="9997" width="24" style="120" bestFit="1" customWidth="1"/>
    <col min="9998" max="9998" width="16.7109375" style="120" bestFit="1" customWidth="1"/>
    <col min="9999" max="9999" width="14.5703125" style="120" bestFit="1" customWidth="1"/>
    <col min="10000" max="10000" width="18.85546875" style="120" bestFit="1" customWidth="1"/>
    <col min="10001" max="10001" width="34.140625" style="120" bestFit="1" customWidth="1"/>
    <col min="10002" max="10002" width="14.42578125" style="120" bestFit="1" customWidth="1"/>
    <col min="10003" max="10003" width="5.140625" style="120" customWidth="1"/>
    <col min="10004" max="10004" width="16.85546875" style="120" bestFit="1" customWidth="1"/>
    <col min="10005" max="10005" width="9" style="120" customWidth="1"/>
    <col min="10006" max="10006" width="11.42578125" style="120" bestFit="1" customWidth="1"/>
    <col min="10007" max="10007" width="9.140625" style="120"/>
    <col min="10008" max="10008" width="36.5703125" style="120" bestFit="1" customWidth="1"/>
    <col min="10009" max="10009" width="10.42578125" style="120" bestFit="1" customWidth="1"/>
    <col min="10010" max="10011" width="13.140625" style="120" bestFit="1" customWidth="1"/>
    <col min="10012" max="10012" width="23.140625" style="120" bestFit="1" customWidth="1"/>
    <col min="10013" max="10013" width="36.5703125" style="120" bestFit="1" customWidth="1"/>
    <col min="10014" max="10014" width="8.5703125" style="120" customWidth="1"/>
    <col min="10015" max="10015" width="10.7109375" style="120" bestFit="1" customWidth="1"/>
    <col min="10016" max="10016" width="11.28515625" style="120" bestFit="1" customWidth="1"/>
    <col min="10017" max="10017" width="9.7109375" style="120" bestFit="1" customWidth="1"/>
    <col min="10018" max="10018" width="12.7109375" style="120" bestFit="1" customWidth="1"/>
    <col min="10019" max="10020" width="13.5703125" style="120" bestFit="1" customWidth="1"/>
    <col min="10021" max="10021" width="15.140625" style="120" bestFit="1" customWidth="1"/>
    <col min="10022" max="10024" width="13.5703125" style="120" bestFit="1" customWidth="1"/>
    <col min="10025" max="10025" width="18.7109375" style="120" bestFit="1" customWidth="1"/>
    <col min="10026" max="10032" width="16.28515625" style="120" bestFit="1" customWidth="1"/>
    <col min="10033" max="10033" width="22.28515625" style="120" bestFit="1" customWidth="1"/>
    <col min="10034" max="10034" width="12.7109375" style="120" bestFit="1" customWidth="1"/>
    <col min="10035" max="10036" width="13.140625" style="120" bestFit="1" customWidth="1"/>
    <col min="10037" max="10037" width="14.7109375" style="120" bestFit="1" customWidth="1"/>
    <col min="10038" max="10040" width="13.140625" style="120" bestFit="1" customWidth="1"/>
    <col min="10041" max="10041" width="18.7109375" style="120" bestFit="1" customWidth="1"/>
    <col min="10042" max="10048" width="16.28515625" style="120" bestFit="1" customWidth="1"/>
    <col min="10049" max="10049" width="22.28515625" style="120" bestFit="1" customWidth="1"/>
    <col min="10050" max="10050" width="12.7109375" style="120" bestFit="1" customWidth="1"/>
    <col min="10051" max="10052" width="13.5703125" style="120" bestFit="1" customWidth="1"/>
    <col min="10053" max="10053" width="15.140625" style="120" bestFit="1" customWidth="1"/>
    <col min="10054" max="10056" width="13.5703125" style="120" bestFit="1" customWidth="1"/>
    <col min="10057" max="10057" width="18.7109375" style="120" bestFit="1" customWidth="1"/>
    <col min="10058" max="10064" width="16.28515625" style="120" bestFit="1" customWidth="1"/>
    <col min="10065" max="10065" width="22.28515625" style="120" bestFit="1" customWidth="1"/>
    <col min="10066" max="10066" width="12.7109375" style="120" bestFit="1" customWidth="1"/>
    <col min="10067" max="10068" width="13.140625" style="120" bestFit="1" customWidth="1"/>
    <col min="10069" max="10069" width="14.7109375" style="120" bestFit="1" customWidth="1"/>
    <col min="10070" max="10072" width="13.140625" style="120" bestFit="1" customWidth="1"/>
    <col min="10073" max="10073" width="18.7109375" style="120" bestFit="1" customWidth="1"/>
    <col min="10074" max="10080" width="16.28515625" style="120" bestFit="1" customWidth="1"/>
    <col min="10081" max="10081" width="22.28515625" style="120" bestFit="1" customWidth="1"/>
    <col min="10082" max="10082" width="36.5703125" style="120" bestFit="1" customWidth="1"/>
    <col min="10083" max="10083" width="8.42578125" style="120" customWidth="1"/>
    <col min="10084" max="10084" width="12.42578125" style="120" bestFit="1" customWidth="1"/>
    <col min="10085" max="10085" width="8.42578125" style="120" customWidth="1"/>
    <col min="10086" max="10086" width="12.42578125" style="120" bestFit="1" customWidth="1"/>
    <col min="10087" max="10087" width="8.42578125" style="120" customWidth="1"/>
    <col min="10088" max="10088" width="12.7109375" style="120" bestFit="1" customWidth="1"/>
    <col min="10089" max="10089" width="8.42578125" style="120" customWidth="1"/>
    <col min="10090" max="10090" width="12.7109375" style="120" bestFit="1" customWidth="1"/>
    <col min="10091" max="10091" width="8.42578125" style="120" customWidth="1"/>
    <col min="10092" max="10092" width="12.42578125" style="120" bestFit="1" customWidth="1"/>
    <col min="10093" max="10093" width="8.42578125" style="120" customWidth="1"/>
    <col min="10094" max="10094" width="12.42578125" style="120" bestFit="1" customWidth="1"/>
    <col min="10095" max="10095" width="8.42578125" style="120" customWidth="1"/>
    <col min="10096" max="10096" width="12.42578125" style="120" bestFit="1" customWidth="1"/>
    <col min="10097" max="10097" width="8.42578125" style="120" customWidth="1"/>
    <col min="10098" max="10098" width="12.42578125" style="120" bestFit="1" customWidth="1"/>
    <col min="10099" max="10099" width="8.42578125" style="120" customWidth="1"/>
    <col min="10100" max="10100" width="12.42578125" style="120" bestFit="1" customWidth="1"/>
    <col min="10101" max="10101" width="8.42578125" style="120" customWidth="1"/>
    <col min="10102" max="10102" width="12.42578125" style="120" bestFit="1" customWidth="1"/>
    <col min="10103" max="10103" width="8.42578125" style="120" customWidth="1"/>
    <col min="10104" max="10104" width="12.42578125" style="120" bestFit="1" customWidth="1"/>
    <col min="10105" max="10105" width="8.42578125" style="120" customWidth="1"/>
    <col min="10106" max="10106" width="12.42578125" style="120" bestFit="1" customWidth="1"/>
    <col min="10107" max="10107" width="8.42578125" style="120" customWidth="1"/>
    <col min="10108" max="10108" width="12.42578125" style="120" bestFit="1" customWidth="1"/>
    <col min="10109" max="10109" width="19.42578125" style="120" bestFit="1" customWidth="1"/>
    <col min="10110" max="10110" width="26.28515625" style="120" bestFit="1" customWidth="1"/>
    <col min="10111" max="10111" width="12.28515625" style="120" bestFit="1" customWidth="1"/>
    <col min="10112" max="10240" width="9.140625" style="120"/>
    <col min="10241" max="10241" width="15.140625" style="120" bestFit="1" customWidth="1"/>
    <col min="10242" max="10243" width="10" style="120" bestFit="1" customWidth="1"/>
    <col min="10244" max="10244" width="14.140625" style="120" bestFit="1" customWidth="1"/>
    <col min="10245" max="10245" width="16.140625" style="120" bestFit="1" customWidth="1"/>
    <col min="10246" max="10246" width="34.5703125" style="120" bestFit="1" customWidth="1"/>
    <col min="10247" max="10248" width="36.5703125" style="120" bestFit="1" customWidth="1"/>
    <col min="10249" max="10249" width="33.42578125" style="120" bestFit="1" customWidth="1"/>
    <col min="10250" max="10250" width="26.7109375" style="120" bestFit="1" customWidth="1"/>
    <col min="10251" max="10251" width="36.5703125" style="120" bestFit="1" customWidth="1"/>
    <col min="10252" max="10252" width="24.42578125" style="120" bestFit="1" customWidth="1"/>
    <col min="10253" max="10253" width="24" style="120" bestFit="1" customWidth="1"/>
    <col min="10254" max="10254" width="16.7109375" style="120" bestFit="1" customWidth="1"/>
    <col min="10255" max="10255" width="14.5703125" style="120" bestFit="1" customWidth="1"/>
    <col min="10256" max="10256" width="18.85546875" style="120" bestFit="1" customWidth="1"/>
    <col min="10257" max="10257" width="34.140625" style="120" bestFit="1" customWidth="1"/>
    <col min="10258" max="10258" width="14.42578125" style="120" bestFit="1" customWidth="1"/>
    <col min="10259" max="10259" width="5.140625" style="120" customWidth="1"/>
    <col min="10260" max="10260" width="16.85546875" style="120" bestFit="1" customWidth="1"/>
    <col min="10261" max="10261" width="9" style="120" customWidth="1"/>
    <col min="10262" max="10262" width="11.42578125" style="120" bestFit="1" customWidth="1"/>
    <col min="10263" max="10263" width="9.140625" style="120"/>
    <col min="10264" max="10264" width="36.5703125" style="120" bestFit="1" customWidth="1"/>
    <col min="10265" max="10265" width="10.42578125" style="120" bestFit="1" customWidth="1"/>
    <col min="10266" max="10267" width="13.140625" style="120" bestFit="1" customWidth="1"/>
    <col min="10268" max="10268" width="23.140625" style="120" bestFit="1" customWidth="1"/>
    <col min="10269" max="10269" width="36.5703125" style="120" bestFit="1" customWidth="1"/>
    <col min="10270" max="10270" width="8.5703125" style="120" customWidth="1"/>
    <col min="10271" max="10271" width="10.7109375" style="120" bestFit="1" customWidth="1"/>
    <col min="10272" max="10272" width="11.28515625" style="120" bestFit="1" customWidth="1"/>
    <col min="10273" max="10273" width="9.7109375" style="120" bestFit="1" customWidth="1"/>
    <col min="10274" max="10274" width="12.7109375" style="120" bestFit="1" customWidth="1"/>
    <col min="10275" max="10276" width="13.5703125" style="120" bestFit="1" customWidth="1"/>
    <col min="10277" max="10277" width="15.140625" style="120" bestFit="1" customWidth="1"/>
    <col min="10278" max="10280" width="13.5703125" style="120" bestFit="1" customWidth="1"/>
    <col min="10281" max="10281" width="18.7109375" style="120" bestFit="1" customWidth="1"/>
    <col min="10282" max="10288" width="16.28515625" style="120" bestFit="1" customWidth="1"/>
    <col min="10289" max="10289" width="22.28515625" style="120" bestFit="1" customWidth="1"/>
    <col min="10290" max="10290" width="12.7109375" style="120" bestFit="1" customWidth="1"/>
    <col min="10291" max="10292" width="13.140625" style="120" bestFit="1" customWidth="1"/>
    <col min="10293" max="10293" width="14.7109375" style="120" bestFit="1" customWidth="1"/>
    <col min="10294" max="10296" width="13.140625" style="120" bestFit="1" customWidth="1"/>
    <col min="10297" max="10297" width="18.7109375" style="120" bestFit="1" customWidth="1"/>
    <col min="10298" max="10304" width="16.28515625" style="120" bestFit="1" customWidth="1"/>
    <col min="10305" max="10305" width="22.28515625" style="120" bestFit="1" customWidth="1"/>
    <col min="10306" max="10306" width="12.7109375" style="120" bestFit="1" customWidth="1"/>
    <col min="10307" max="10308" width="13.5703125" style="120" bestFit="1" customWidth="1"/>
    <col min="10309" max="10309" width="15.140625" style="120" bestFit="1" customWidth="1"/>
    <col min="10310" max="10312" width="13.5703125" style="120" bestFit="1" customWidth="1"/>
    <col min="10313" max="10313" width="18.7109375" style="120" bestFit="1" customWidth="1"/>
    <col min="10314" max="10320" width="16.28515625" style="120" bestFit="1" customWidth="1"/>
    <col min="10321" max="10321" width="22.28515625" style="120" bestFit="1" customWidth="1"/>
    <col min="10322" max="10322" width="12.7109375" style="120" bestFit="1" customWidth="1"/>
    <col min="10323" max="10324" width="13.140625" style="120" bestFit="1" customWidth="1"/>
    <col min="10325" max="10325" width="14.7109375" style="120" bestFit="1" customWidth="1"/>
    <col min="10326" max="10328" width="13.140625" style="120" bestFit="1" customWidth="1"/>
    <col min="10329" max="10329" width="18.7109375" style="120" bestFit="1" customWidth="1"/>
    <col min="10330" max="10336" width="16.28515625" style="120" bestFit="1" customWidth="1"/>
    <col min="10337" max="10337" width="22.28515625" style="120" bestFit="1" customWidth="1"/>
    <col min="10338" max="10338" width="36.5703125" style="120" bestFit="1" customWidth="1"/>
    <col min="10339" max="10339" width="8.42578125" style="120" customWidth="1"/>
    <col min="10340" max="10340" width="12.42578125" style="120" bestFit="1" customWidth="1"/>
    <col min="10341" max="10341" width="8.42578125" style="120" customWidth="1"/>
    <col min="10342" max="10342" width="12.42578125" style="120" bestFit="1" customWidth="1"/>
    <col min="10343" max="10343" width="8.42578125" style="120" customWidth="1"/>
    <col min="10344" max="10344" width="12.7109375" style="120" bestFit="1" customWidth="1"/>
    <col min="10345" max="10345" width="8.42578125" style="120" customWidth="1"/>
    <col min="10346" max="10346" width="12.7109375" style="120" bestFit="1" customWidth="1"/>
    <col min="10347" max="10347" width="8.42578125" style="120" customWidth="1"/>
    <col min="10348" max="10348" width="12.42578125" style="120" bestFit="1" customWidth="1"/>
    <col min="10349" max="10349" width="8.42578125" style="120" customWidth="1"/>
    <col min="10350" max="10350" width="12.42578125" style="120" bestFit="1" customWidth="1"/>
    <col min="10351" max="10351" width="8.42578125" style="120" customWidth="1"/>
    <col min="10352" max="10352" width="12.42578125" style="120" bestFit="1" customWidth="1"/>
    <col min="10353" max="10353" width="8.42578125" style="120" customWidth="1"/>
    <col min="10354" max="10354" width="12.42578125" style="120" bestFit="1" customWidth="1"/>
    <col min="10355" max="10355" width="8.42578125" style="120" customWidth="1"/>
    <col min="10356" max="10356" width="12.42578125" style="120" bestFit="1" customWidth="1"/>
    <col min="10357" max="10357" width="8.42578125" style="120" customWidth="1"/>
    <col min="10358" max="10358" width="12.42578125" style="120" bestFit="1" customWidth="1"/>
    <col min="10359" max="10359" width="8.42578125" style="120" customWidth="1"/>
    <col min="10360" max="10360" width="12.42578125" style="120" bestFit="1" customWidth="1"/>
    <col min="10361" max="10361" width="8.42578125" style="120" customWidth="1"/>
    <col min="10362" max="10362" width="12.42578125" style="120" bestFit="1" customWidth="1"/>
    <col min="10363" max="10363" width="8.42578125" style="120" customWidth="1"/>
    <col min="10364" max="10364" width="12.42578125" style="120" bestFit="1" customWidth="1"/>
    <col min="10365" max="10365" width="19.42578125" style="120" bestFit="1" customWidth="1"/>
    <col min="10366" max="10366" width="26.28515625" style="120" bestFit="1" customWidth="1"/>
    <col min="10367" max="10367" width="12.28515625" style="120" bestFit="1" customWidth="1"/>
    <col min="10368" max="10496" width="9.140625" style="120"/>
    <col min="10497" max="10497" width="15.140625" style="120" bestFit="1" customWidth="1"/>
    <col min="10498" max="10499" width="10" style="120" bestFit="1" customWidth="1"/>
    <col min="10500" max="10500" width="14.140625" style="120" bestFit="1" customWidth="1"/>
    <col min="10501" max="10501" width="16.140625" style="120" bestFit="1" customWidth="1"/>
    <col min="10502" max="10502" width="34.5703125" style="120" bestFit="1" customWidth="1"/>
    <col min="10503" max="10504" width="36.5703125" style="120" bestFit="1" customWidth="1"/>
    <col min="10505" max="10505" width="33.42578125" style="120" bestFit="1" customWidth="1"/>
    <col min="10506" max="10506" width="26.7109375" style="120" bestFit="1" customWidth="1"/>
    <col min="10507" max="10507" width="36.5703125" style="120" bestFit="1" customWidth="1"/>
    <col min="10508" max="10508" width="24.42578125" style="120" bestFit="1" customWidth="1"/>
    <col min="10509" max="10509" width="24" style="120" bestFit="1" customWidth="1"/>
    <col min="10510" max="10510" width="16.7109375" style="120" bestFit="1" customWidth="1"/>
    <col min="10511" max="10511" width="14.5703125" style="120" bestFit="1" customWidth="1"/>
    <col min="10512" max="10512" width="18.85546875" style="120" bestFit="1" customWidth="1"/>
    <col min="10513" max="10513" width="34.140625" style="120" bestFit="1" customWidth="1"/>
    <col min="10514" max="10514" width="14.42578125" style="120" bestFit="1" customWidth="1"/>
    <col min="10515" max="10515" width="5.140625" style="120" customWidth="1"/>
    <col min="10516" max="10516" width="16.85546875" style="120" bestFit="1" customWidth="1"/>
    <col min="10517" max="10517" width="9" style="120" customWidth="1"/>
    <col min="10518" max="10518" width="11.42578125" style="120" bestFit="1" customWidth="1"/>
    <col min="10519" max="10519" width="9.140625" style="120"/>
    <col min="10520" max="10520" width="36.5703125" style="120" bestFit="1" customWidth="1"/>
    <col min="10521" max="10521" width="10.42578125" style="120" bestFit="1" customWidth="1"/>
    <col min="10522" max="10523" width="13.140625" style="120" bestFit="1" customWidth="1"/>
    <col min="10524" max="10524" width="23.140625" style="120" bestFit="1" customWidth="1"/>
    <col min="10525" max="10525" width="36.5703125" style="120" bestFit="1" customWidth="1"/>
    <col min="10526" max="10526" width="8.5703125" style="120" customWidth="1"/>
    <col min="10527" max="10527" width="10.7109375" style="120" bestFit="1" customWidth="1"/>
    <col min="10528" max="10528" width="11.28515625" style="120" bestFit="1" customWidth="1"/>
    <col min="10529" max="10529" width="9.7109375" style="120" bestFit="1" customWidth="1"/>
    <col min="10530" max="10530" width="12.7109375" style="120" bestFit="1" customWidth="1"/>
    <col min="10531" max="10532" width="13.5703125" style="120" bestFit="1" customWidth="1"/>
    <col min="10533" max="10533" width="15.140625" style="120" bestFit="1" customWidth="1"/>
    <col min="10534" max="10536" width="13.5703125" style="120" bestFit="1" customWidth="1"/>
    <col min="10537" max="10537" width="18.7109375" style="120" bestFit="1" customWidth="1"/>
    <col min="10538" max="10544" width="16.28515625" style="120" bestFit="1" customWidth="1"/>
    <col min="10545" max="10545" width="22.28515625" style="120" bestFit="1" customWidth="1"/>
    <col min="10546" max="10546" width="12.7109375" style="120" bestFit="1" customWidth="1"/>
    <col min="10547" max="10548" width="13.140625" style="120" bestFit="1" customWidth="1"/>
    <col min="10549" max="10549" width="14.7109375" style="120" bestFit="1" customWidth="1"/>
    <col min="10550" max="10552" width="13.140625" style="120" bestFit="1" customWidth="1"/>
    <col min="10553" max="10553" width="18.7109375" style="120" bestFit="1" customWidth="1"/>
    <col min="10554" max="10560" width="16.28515625" style="120" bestFit="1" customWidth="1"/>
    <col min="10561" max="10561" width="22.28515625" style="120" bestFit="1" customWidth="1"/>
    <col min="10562" max="10562" width="12.7109375" style="120" bestFit="1" customWidth="1"/>
    <col min="10563" max="10564" width="13.5703125" style="120" bestFit="1" customWidth="1"/>
    <col min="10565" max="10565" width="15.140625" style="120" bestFit="1" customWidth="1"/>
    <col min="10566" max="10568" width="13.5703125" style="120" bestFit="1" customWidth="1"/>
    <col min="10569" max="10569" width="18.7109375" style="120" bestFit="1" customWidth="1"/>
    <col min="10570" max="10576" width="16.28515625" style="120" bestFit="1" customWidth="1"/>
    <col min="10577" max="10577" width="22.28515625" style="120" bestFit="1" customWidth="1"/>
    <col min="10578" max="10578" width="12.7109375" style="120" bestFit="1" customWidth="1"/>
    <col min="10579" max="10580" width="13.140625" style="120" bestFit="1" customWidth="1"/>
    <col min="10581" max="10581" width="14.7109375" style="120" bestFit="1" customWidth="1"/>
    <col min="10582" max="10584" width="13.140625" style="120" bestFit="1" customWidth="1"/>
    <col min="10585" max="10585" width="18.7109375" style="120" bestFit="1" customWidth="1"/>
    <col min="10586" max="10592" width="16.28515625" style="120" bestFit="1" customWidth="1"/>
    <col min="10593" max="10593" width="22.28515625" style="120" bestFit="1" customWidth="1"/>
    <col min="10594" max="10594" width="36.5703125" style="120" bestFit="1" customWidth="1"/>
    <col min="10595" max="10595" width="8.42578125" style="120" customWidth="1"/>
    <col min="10596" max="10596" width="12.42578125" style="120" bestFit="1" customWidth="1"/>
    <col min="10597" max="10597" width="8.42578125" style="120" customWidth="1"/>
    <col min="10598" max="10598" width="12.42578125" style="120" bestFit="1" customWidth="1"/>
    <col min="10599" max="10599" width="8.42578125" style="120" customWidth="1"/>
    <col min="10600" max="10600" width="12.7109375" style="120" bestFit="1" customWidth="1"/>
    <col min="10601" max="10601" width="8.42578125" style="120" customWidth="1"/>
    <col min="10602" max="10602" width="12.7109375" style="120" bestFit="1" customWidth="1"/>
    <col min="10603" max="10603" width="8.42578125" style="120" customWidth="1"/>
    <col min="10604" max="10604" width="12.42578125" style="120" bestFit="1" customWidth="1"/>
    <col min="10605" max="10605" width="8.42578125" style="120" customWidth="1"/>
    <col min="10606" max="10606" width="12.42578125" style="120" bestFit="1" customWidth="1"/>
    <col min="10607" max="10607" width="8.42578125" style="120" customWidth="1"/>
    <col min="10608" max="10608" width="12.42578125" style="120" bestFit="1" customWidth="1"/>
    <col min="10609" max="10609" width="8.42578125" style="120" customWidth="1"/>
    <col min="10610" max="10610" width="12.42578125" style="120" bestFit="1" customWidth="1"/>
    <col min="10611" max="10611" width="8.42578125" style="120" customWidth="1"/>
    <col min="10612" max="10612" width="12.42578125" style="120" bestFit="1" customWidth="1"/>
    <col min="10613" max="10613" width="8.42578125" style="120" customWidth="1"/>
    <col min="10614" max="10614" width="12.42578125" style="120" bestFit="1" customWidth="1"/>
    <col min="10615" max="10615" width="8.42578125" style="120" customWidth="1"/>
    <col min="10616" max="10616" width="12.42578125" style="120" bestFit="1" customWidth="1"/>
    <col min="10617" max="10617" width="8.42578125" style="120" customWidth="1"/>
    <col min="10618" max="10618" width="12.42578125" style="120" bestFit="1" customWidth="1"/>
    <col min="10619" max="10619" width="8.42578125" style="120" customWidth="1"/>
    <col min="10620" max="10620" width="12.42578125" style="120" bestFit="1" customWidth="1"/>
    <col min="10621" max="10621" width="19.42578125" style="120" bestFit="1" customWidth="1"/>
    <col min="10622" max="10622" width="26.28515625" style="120" bestFit="1" customWidth="1"/>
    <col min="10623" max="10623" width="12.28515625" style="120" bestFit="1" customWidth="1"/>
    <col min="10624" max="10752" width="9.140625" style="120"/>
    <col min="10753" max="10753" width="15.140625" style="120" bestFit="1" customWidth="1"/>
    <col min="10754" max="10755" width="10" style="120" bestFit="1" customWidth="1"/>
    <col min="10756" max="10756" width="14.140625" style="120" bestFit="1" customWidth="1"/>
    <col min="10757" max="10757" width="16.140625" style="120" bestFit="1" customWidth="1"/>
    <col min="10758" max="10758" width="34.5703125" style="120" bestFit="1" customWidth="1"/>
    <col min="10759" max="10760" width="36.5703125" style="120" bestFit="1" customWidth="1"/>
    <col min="10761" max="10761" width="33.42578125" style="120" bestFit="1" customWidth="1"/>
    <col min="10762" max="10762" width="26.7109375" style="120" bestFit="1" customWidth="1"/>
    <col min="10763" max="10763" width="36.5703125" style="120" bestFit="1" customWidth="1"/>
    <col min="10764" max="10764" width="24.42578125" style="120" bestFit="1" customWidth="1"/>
    <col min="10765" max="10765" width="24" style="120" bestFit="1" customWidth="1"/>
    <col min="10766" max="10766" width="16.7109375" style="120" bestFit="1" customWidth="1"/>
    <col min="10767" max="10767" width="14.5703125" style="120" bestFit="1" customWidth="1"/>
    <col min="10768" max="10768" width="18.85546875" style="120" bestFit="1" customWidth="1"/>
    <col min="10769" max="10769" width="34.140625" style="120" bestFit="1" customWidth="1"/>
    <col min="10770" max="10770" width="14.42578125" style="120" bestFit="1" customWidth="1"/>
    <col min="10771" max="10771" width="5.140625" style="120" customWidth="1"/>
    <col min="10772" max="10772" width="16.85546875" style="120" bestFit="1" customWidth="1"/>
    <col min="10773" max="10773" width="9" style="120" customWidth="1"/>
    <col min="10774" max="10774" width="11.42578125" style="120" bestFit="1" customWidth="1"/>
    <col min="10775" max="10775" width="9.140625" style="120"/>
    <col min="10776" max="10776" width="36.5703125" style="120" bestFit="1" customWidth="1"/>
    <col min="10777" max="10777" width="10.42578125" style="120" bestFit="1" customWidth="1"/>
    <col min="10778" max="10779" width="13.140625" style="120" bestFit="1" customWidth="1"/>
    <col min="10780" max="10780" width="23.140625" style="120" bestFit="1" customWidth="1"/>
    <col min="10781" max="10781" width="36.5703125" style="120" bestFit="1" customWidth="1"/>
    <col min="10782" max="10782" width="8.5703125" style="120" customWidth="1"/>
    <col min="10783" max="10783" width="10.7109375" style="120" bestFit="1" customWidth="1"/>
    <col min="10784" max="10784" width="11.28515625" style="120" bestFit="1" customWidth="1"/>
    <col min="10785" max="10785" width="9.7109375" style="120" bestFit="1" customWidth="1"/>
    <col min="10786" max="10786" width="12.7109375" style="120" bestFit="1" customWidth="1"/>
    <col min="10787" max="10788" width="13.5703125" style="120" bestFit="1" customWidth="1"/>
    <col min="10789" max="10789" width="15.140625" style="120" bestFit="1" customWidth="1"/>
    <col min="10790" max="10792" width="13.5703125" style="120" bestFit="1" customWidth="1"/>
    <col min="10793" max="10793" width="18.7109375" style="120" bestFit="1" customWidth="1"/>
    <col min="10794" max="10800" width="16.28515625" style="120" bestFit="1" customWidth="1"/>
    <col min="10801" max="10801" width="22.28515625" style="120" bestFit="1" customWidth="1"/>
    <col min="10802" max="10802" width="12.7109375" style="120" bestFit="1" customWidth="1"/>
    <col min="10803" max="10804" width="13.140625" style="120" bestFit="1" customWidth="1"/>
    <col min="10805" max="10805" width="14.7109375" style="120" bestFit="1" customWidth="1"/>
    <col min="10806" max="10808" width="13.140625" style="120" bestFit="1" customWidth="1"/>
    <col min="10809" max="10809" width="18.7109375" style="120" bestFit="1" customWidth="1"/>
    <col min="10810" max="10816" width="16.28515625" style="120" bestFit="1" customWidth="1"/>
    <col min="10817" max="10817" width="22.28515625" style="120" bestFit="1" customWidth="1"/>
    <col min="10818" max="10818" width="12.7109375" style="120" bestFit="1" customWidth="1"/>
    <col min="10819" max="10820" width="13.5703125" style="120" bestFit="1" customWidth="1"/>
    <col min="10821" max="10821" width="15.140625" style="120" bestFit="1" customWidth="1"/>
    <col min="10822" max="10824" width="13.5703125" style="120" bestFit="1" customWidth="1"/>
    <col min="10825" max="10825" width="18.7109375" style="120" bestFit="1" customWidth="1"/>
    <col min="10826" max="10832" width="16.28515625" style="120" bestFit="1" customWidth="1"/>
    <col min="10833" max="10833" width="22.28515625" style="120" bestFit="1" customWidth="1"/>
    <col min="10834" max="10834" width="12.7109375" style="120" bestFit="1" customWidth="1"/>
    <col min="10835" max="10836" width="13.140625" style="120" bestFit="1" customWidth="1"/>
    <col min="10837" max="10837" width="14.7109375" style="120" bestFit="1" customWidth="1"/>
    <col min="10838" max="10840" width="13.140625" style="120" bestFit="1" customWidth="1"/>
    <col min="10841" max="10841" width="18.7109375" style="120" bestFit="1" customWidth="1"/>
    <col min="10842" max="10848" width="16.28515625" style="120" bestFit="1" customWidth="1"/>
    <col min="10849" max="10849" width="22.28515625" style="120" bestFit="1" customWidth="1"/>
    <col min="10850" max="10850" width="36.5703125" style="120" bestFit="1" customWidth="1"/>
    <col min="10851" max="10851" width="8.42578125" style="120" customWidth="1"/>
    <col min="10852" max="10852" width="12.42578125" style="120" bestFit="1" customWidth="1"/>
    <col min="10853" max="10853" width="8.42578125" style="120" customWidth="1"/>
    <col min="10854" max="10854" width="12.42578125" style="120" bestFit="1" customWidth="1"/>
    <col min="10855" max="10855" width="8.42578125" style="120" customWidth="1"/>
    <col min="10856" max="10856" width="12.7109375" style="120" bestFit="1" customWidth="1"/>
    <col min="10857" max="10857" width="8.42578125" style="120" customWidth="1"/>
    <col min="10858" max="10858" width="12.7109375" style="120" bestFit="1" customWidth="1"/>
    <col min="10859" max="10859" width="8.42578125" style="120" customWidth="1"/>
    <col min="10860" max="10860" width="12.42578125" style="120" bestFit="1" customWidth="1"/>
    <col min="10861" max="10861" width="8.42578125" style="120" customWidth="1"/>
    <col min="10862" max="10862" width="12.42578125" style="120" bestFit="1" customWidth="1"/>
    <col min="10863" max="10863" width="8.42578125" style="120" customWidth="1"/>
    <col min="10864" max="10864" width="12.42578125" style="120" bestFit="1" customWidth="1"/>
    <col min="10865" max="10865" width="8.42578125" style="120" customWidth="1"/>
    <col min="10866" max="10866" width="12.42578125" style="120" bestFit="1" customWidth="1"/>
    <col min="10867" max="10867" width="8.42578125" style="120" customWidth="1"/>
    <col min="10868" max="10868" width="12.42578125" style="120" bestFit="1" customWidth="1"/>
    <col min="10869" max="10869" width="8.42578125" style="120" customWidth="1"/>
    <col min="10870" max="10870" width="12.42578125" style="120" bestFit="1" customWidth="1"/>
    <col min="10871" max="10871" width="8.42578125" style="120" customWidth="1"/>
    <col min="10872" max="10872" width="12.42578125" style="120" bestFit="1" customWidth="1"/>
    <col min="10873" max="10873" width="8.42578125" style="120" customWidth="1"/>
    <col min="10874" max="10874" width="12.42578125" style="120" bestFit="1" customWidth="1"/>
    <col min="10875" max="10875" width="8.42578125" style="120" customWidth="1"/>
    <col min="10876" max="10876" width="12.42578125" style="120" bestFit="1" customWidth="1"/>
    <col min="10877" max="10877" width="19.42578125" style="120" bestFit="1" customWidth="1"/>
    <col min="10878" max="10878" width="26.28515625" style="120" bestFit="1" customWidth="1"/>
    <col min="10879" max="10879" width="12.28515625" style="120" bestFit="1" customWidth="1"/>
    <col min="10880" max="11008" width="9.140625" style="120"/>
    <col min="11009" max="11009" width="15.140625" style="120" bestFit="1" customWidth="1"/>
    <col min="11010" max="11011" width="10" style="120" bestFit="1" customWidth="1"/>
    <col min="11012" max="11012" width="14.140625" style="120" bestFit="1" customWidth="1"/>
    <col min="11013" max="11013" width="16.140625" style="120" bestFit="1" customWidth="1"/>
    <col min="11014" max="11014" width="34.5703125" style="120" bestFit="1" customWidth="1"/>
    <col min="11015" max="11016" width="36.5703125" style="120" bestFit="1" customWidth="1"/>
    <col min="11017" max="11017" width="33.42578125" style="120" bestFit="1" customWidth="1"/>
    <col min="11018" max="11018" width="26.7109375" style="120" bestFit="1" customWidth="1"/>
    <col min="11019" max="11019" width="36.5703125" style="120" bestFit="1" customWidth="1"/>
    <col min="11020" max="11020" width="24.42578125" style="120" bestFit="1" customWidth="1"/>
    <col min="11021" max="11021" width="24" style="120" bestFit="1" customWidth="1"/>
    <col min="11022" max="11022" width="16.7109375" style="120" bestFit="1" customWidth="1"/>
    <col min="11023" max="11023" width="14.5703125" style="120" bestFit="1" customWidth="1"/>
    <col min="11024" max="11024" width="18.85546875" style="120" bestFit="1" customWidth="1"/>
    <col min="11025" max="11025" width="34.140625" style="120" bestFit="1" customWidth="1"/>
    <col min="11026" max="11026" width="14.42578125" style="120" bestFit="1" customWidth="1"/>
    <col min="11027" max="11027" width="5.140625" style="120" customWidth="1"/>
    <col min="11028" max="11028" width="16.85546875" style="120" bestFit="1" customWidth="1"/>
    <col min="11029" max="11029" width="9" style="120" customWidth="1"/>
    <col min="11030" max="11030" width="11.42578125" style="120" bestFit="1" customWidth="1"/>
    <col min="11031" max="11031" width="9.140625" style="120"/>
    <col min="11032" max="11032" width="36.5703125" style="120" bestFit="1" customWidth="1"/>
    <col min="11033" max="11033" width="10.42578125" style="120" bestFit="1" customWidth="1"/>
    <col min="11034" max="11035" width="13.140625" style="120" bestFit="1" customWidth="1"/>
    <col min="11036" max="11036" width="23.140625" style="120" bestFit="1" customWidth="1"/>
    <col min="11037" max="11037" width="36.5703125" style="120" bestFit="1" customWidth="1"/>
    <col min="11038" max="11038" width="8.5703125" style="120" customWidth="1"/>
    <col min="11039" max="11039" width="10.7109375" style="120" bestFit="1" customWidth="1"/>
    <col min="11040" max="11040" width="11.28515625" style="120" bestFit="1" customWidth="1"/>
    <col min="11041" max="11041" width="9.7109375" style="120" bestFit="1" customWidth="1"/>
    <col min="11042" max="11042" width="12.7109375" style="120" bestFit="1" customWidth="1"/>
    <col min="11043" max="11044" width="13.5703125" style="120" bestFit="1" customWidth="1"/>
    <col min="11045" max="11045" width="15.140625" style="120" bestFit="1" customWidth="1"/>
    <col min="11046" max="11048" width="13.5703125" style="120" bestFit="1" customWidth="1"/>
    <col min="11049" max="11049" width="18.7109375" style="120" bestFit="1" customWidth="1"/>
    <col min="11050" max="11056" width="16.28515625" style="120" bestFit="1" customWidth="1"/>
    <col min="11057" max="11057" width="22.28515625" style="120" bestFit="1" customWidth="1"/>
    <col min="11058" max="11058" width="12.7109375" style="120" bestFit="1" customWidth="1"/>
    <col min="11059" max="11060" width="13.140625" style="120" bestFit="1" customWidth="1"/>
    <col min="11061" max="11061" width="14.7109375" style="120" bestFit="1" customWidth="1"/>
    <col min="11062" max="11064" width="13.140625" style="120" bestFit="1" customWidth="1"/>
    <col min="11065" max="11065" width="18.7109375" style="120" bestFit="1" customWidth="1"/>
    <col min="11066" max="11072" width="16.28515625" style="120" bestFit="1" customWidth="1"/>
    <col min="11073" max="11073" width="22.28515625" style="120" bestFit="1" customWidth="1"/>
    <col min="11074" max="11074" width="12.7109375" style="120" bestFit="1" customWidth="1"/>
    <col min="11075" max="11076" width="13.5703125" style="120" bestFit="1" customWidth="1"/>
    <col min="11077" max="11077" width="15.140625" style="120" bestFit="1" customWidth="1"/>
    <col min="11078" max="11080" width="13.5703125" style="120" bestFit="1" customWidth="1"/>
    <col min="11081" max="11081" width="18.7109375" style="120" bestFit="1" customWidth="1"/>
    <col min="11082" max="11088" width="16.28515625" style="120" bestFit="1" customWidth="1"/>
    <col min="11089" max="11089" width="22.28515625" style="120" bestFit="1" customWidth="1"/>
    <col min="11090" max="11090" width="12.7109375" style="120" bestFit="1" customWidth="1"/>
    <col min="11091" max="11092" width="13.140625" style="120" bestFit="1" customWidth="1"/>
    <col min="11093" max="11093" width="14.7109375" style="120" bestFit="1" customWidth="1"/>
    <col min="11094" max="11096" width="13.140625" style="120" bestFit="1" customWidth="1"/>
    <col min="11097" max="11097" width="18.7109375" style="120" bestFit="1" customWidth="1"/>
    <col min="11098" max="11104" width="16.28515625" style="120" bestFit="1" customWidth="1"/>
    <col min="11105" max="11105" width="22.28515625" style="120" bestFit="1" customWidth="1"/>
    <col min="11106" max="11106" width="36.5703125" style="120" bestFit="1" customWidth="1"/>
    <col min="11107" max="11107" width="8.42578125" style="120" customWidth="1"/>
    <col min="11108" max="11108" width="12.42578125" style="120" bestFit="1" customWidth="1"/>
    <col min="11109" max="11109" width="8.42578125" style="120" customWidth="1"/>
    <col min="11110" max="11110" width="12.42578125" style="120" bestFit="1" customWidth="1"/>
    <col min="11111" max="11111" width="8.42578125" style="120" customWidth="1"/>
    <col min="11112" max="11112" width="12.7109375" style="120" bestFit="1" customWidth="1"/>
    <col min="11113" max="11113" width="8.42578125" style="120" customWidth="1"/>
    <col min="11114" max="11114" width="12.7109375" style="120" bestFit="1" customWidth="1"/>
    <col min="11115" max="11115" width="8.42578125" style="120" customWidth="1"/>
    <col min="11116" max="11116" width="12.42578125" style="120" bestFit="1" customWidth="1"/>
    <col min="11117" max="11117" width="8.42578125" style="120" customWidth="1"/>
    <col min="11118" max="11118" width="12.42578125" style="120" bestFit="1" customWidth="1"/>
    <col min="11119" max="11119" width="8.42578125" style="120" customWidth="1"/>
    <col min="11120" max="11120" width="12.42578125" style="120" bestFit="1" customWidth="1"/>
    <col min="11121" max="11121" width="8.42578125" style="120" customWidth="1"/>
    <col min="11122" max="11122" width="12.42578125" style="120" bestFit="1" customWidth="1"/>
    <col min="11123" max="11123" width="8.42578125" style="120" customWidth="1"/>
    <col min="11124" max="11124" width="12.42578125" style="120" bestFit="1" customWidth="1"/>
    <col min="11125" max="11125" width="8.42578125" style="120" customWidth="1"/>
    <col min="11126" max="11126" width="12.42578125" style="120" bestFit="1" customWidth="1"/>
    <col min="11127" max="11127" width="8.42578125" style="120" customWidth="1"/>
    <col min="11128" max="11128" width="12.42578125" style="120" bestFit="1" customWidth="1"/>
    <col min="11129" max="11129" width="8.42578125" style="120" customWidth="1"/>
    <col min="11130" max="11130" width="12.42578125" style="120" bestFit="1" customWidth="1"/>
    <col min="11131" max="11131" width="8.42578125" style="120" customWidth="1"/>
    <col min="11132" max="11132" width="12.42578125" style="120" bestFit="1" customWidth="1"/>
    <col min="11133" max="11133" width="19.42578125" style="120" bestFit="1" customWidth="1"/>
    <col min="11134" max="11134" width="26.28515625" style="120" bestFit="1" customWidth="1"/>
    <col min="11135" max="11135" width="12.28515625" style="120" bestFit="1" customWidth="1"/>
    <col min="11136" max="11264" width="9.140625" style="120"/>
    <col min="11265" max="11265" width="15.140625" style="120" bestFit="1" customWidth="1"/>
    <col min="11266" max="11267" width="10" style="120" bestFit="1" customWidth="1"/>
    <col min="11268" max="11268" width="14.140625" style="120" bestFit="1" customWidth="1"/>
    <col min="11269" max="11269" width="16.140625" style="120" bestFit="1" customWidth="1"/>
    <col min="11270" max="11270" width="34.5703125" style="120" bestFit="1" customWidth="1"/>
    <col min="11271" max="11272" width="36.5703125" style="120" bestFit="1" customWidth="1"/>
    <col min="11273" max="11273" width="33.42578125" style="120" bestFit="1" customWidth="1"/>
    <col min="11274" max="11274" width="26.7109375" style="120" bestFit="1" customWidth="1"/>
    <col min="11275" max="11275" width="36.5703125" style="120" bestFit="1" customWidth="1"/>
    <col min="11276" max="11276" width="24.42578125" style="120" bestFit="1" customWidth="1"/>
    <col min="11277" max="11277" width="24" style="120" bestFit="1" customWidth="1"/>
    <col min="11278" max="11278" width="16.7109375" style="120" bestFit="1" customWidth="1"/>
    <col min="11279" max="11279" width="14.5703125" style="120" bestFit="1" customWidth="1"/>
    <col min="11280" max="11280" width="18.85546875" style="120" bestFit="1" customWidth="1"/>
    <col min="11281" max="11281" width="34.140625" style="120" bestFit="1" customWidth="1"/>
    <col min="11282" max="11282" width="14.42578125" style="120" bestFit="1" customWidth="1"/>
    <col min="11283" max="11283" width="5.140625" style="120" customWidth="1"/>
    <col min="11284" max="11284" width="16.85546875" style="120" bestFit="1" customWidth="1"/>
    <col min="11285" max="11285" width="9" style="120" customWidth="1"/>
    <col min="11286" max="11286" width="11.42578125" style="120" bestFit="1" customWidth="1"/>
    <col min="11287" max="11287" width="9.140625" style="120"/>
    <col min="11288" max="11288" width="36.5703125" style="120" bestFit="1" customWidth="1"/>
    <col min="11289" max="11289" width="10.42578125" style="120" bestFit="1" customWidth="1"/>
    <col min="11290" max="11291" width="13.140625" style="120" bestFit="1" customWidth="1"/>
    <col min="11292" max="11292" width="23.140625" style="120" bestFit="1" customWidth="1"/>
    <col min="11293" max="11293" width="36.5703125" style="120" bestFit="1" customWidth="1"/>
    <col min="11294" max="11294" width="8.5703125" style="120" customWidth="1"/>
    <col min="11295" max="11295" width="10.7109375" style="120" bestFit="1" customWidth="1"/>
    <col min="11296" max="11296" width="11.28515625" style="120" bestFit="1" customWidth="1"/>
    <col min="11297" max="11297" width="9.7109375" style="120" bestFit="1" customWidth="1"/>
    <col min="11298" max="11298" width="12.7109375" style="120" bestFit="1" customWidth="1"/>
    <col min="11299" max="11300" width="13.5703125" style="120" bestFit="1" customWidth="1"/>
    <col min="11301" max="11301" width="15.140625" style="120" bestFit="1" customWidth="1"/>
    <col min="11302" max="11304" width="13.5703125" style="120" bestFit="1" customWidth="1"/>
    <col min="11305" max="11305" width="18.7109375" style="120" bestFit="1" customWidth="1"/>
    <col min="11306" max="11312" width="16.28515625" style="120" bestFit="1" customWidth="1"/>
    <col min="11313" max="11313" width="22.28515625" style="120" bestFit="1" customWidth="1"/>
    <col min="11314" max="11314" width="12.7109375" style="120" bestFit="1" customWidth="1"/>
    <col min="11315" max="11316" width="13.140625" style="120" bestFit="1" customWidth="1"/>
    <col min="11317" max="11317" width="14.7109375" style="120" bestFit="1" customWidth="1"/>
    <col min="11318" max="11320" width="13.140625" style="120" bestFit="1" customWidth="1"/>
    <col min="11321" max="11321" width="18.7109375" style="120" bestFit="1" customWidth="1"/>
    <col min="11322" max="11328" width="16.28515625" style="120" bestFit="1" customWidth="1"/>
    <col min="11329" max="11329" width="22.28515625" style="120" bestFit="1" customWidth="1"/>
    <col min="11330" max="11330" width="12.7109375" style="120" bestFit="1" customWidth="1"/>
    <col min="11331" max="11332" width="13.5703125" style="120" bestFit="1" customWidth="1"/>
    <col min="11333" max="11333" width="15.140625" style="120" bestFit="1" customWidth="1"/>
    <col min="11334" max="11336" width="13.5703125" style="120" bestFit="1" customWidth="1"/>
    <col min="11337" max="11337" width="18.7109375" style="120" bestFit="1" customWidth="1"/>
    <col min="11338" max="11344" width="16.28515625" style="120" bestFit="1" customWidth="1"/>
    <col min="11345" max="11345" width="22.28515625" style="120" bestFit="1" customWidth="1"/>
    <col min="11346" max="11346" width="12.7109375" style="120" bestFit="1" customWidth="1"/>
    <col min="11347" max="11348" width="13.140625" style="120" bestFit="1" customWidth="1"/>
    <col min="11349" max="11349" width="14.7109375" style="120" bestFit="1" customWidth="1"/>
    <col min="11350" max="11352" width="13.140625" style="120" bestFit="1" customWidth="1"/>
    <col min="11353" max="11353" width="18.7109375" style="120" bestFit="1" customWidth="1"/>
    <col min="11354" max="11360" width="16.28515625" style="120" bestFit="1" customWidth="1"/>
    <col min="11361" max="11361" width="22.28515625" style="120" bestFit="1" customWidth="1"/>
    <col min="11362" max="11362" width="36.5703125" style="120" bestFit="1" customWidth="1"/>
    <col min="11363" max="11363" width="8.42578125" style="120" customWidth="1"/>
    <col min="11364" max="11364" width="12.42578125" style="120" bestFit="1" customWidth="1"/>
    <col min="11365" max="11365" width="8.42578125" style="120" customWidth="1"/>
    <col min="11366" max="11366" width="12.42578125" style="120" bestFit="1" customWidth="1"/>
    <col min="11367" max="11367" width="8.42578125" style="120" customWidth="1"/>
    <col min="11368" max="11368" width="12.7109375" style="120" bestFit="1" customWidth="1"/>
    <col min="11369" max="11369" width="8.42578125" style="120" customWidth="1"/>
    <col min="11370" max="11370" width="12.7109375" style="120" bestFit="1" customWidth="1"/>
    <col min="11371" max="11371" width="8.42578125" style="120" customWidth="1"/>
    <col min="11372" max="11372" width="12.42578125" style="120" bestFit="1" customWidth="1"/>
    <col min="11373" max="11373" width="8.42578125" style="120" customWidth="1"/>
    <col min="11374" max="11374" width="12.42578125" style="120" bestFit="1" customWidth="1"/>
    <col min="11375" max="11375" width="8.42578125" style="120" customWidth="1"/>
    <col min="11376" max="11376" width="12.42578125" style="120" bestFit="1" customWidth="1"/>
    <col min="11377" max="11377" width="8.42578125" style="120" customWidth="1"/>
    <col min="11378" max="11378" width="12.42578125" style="120" bestFit="1" customWidth="1"/>
    <col min="11379" max="11379" width="8.42578125" style="120" customWidth="1"/>
    <col min="11380" max="11380" width="12.42578125" style="120" bestFit="1" customWidth="1"/>
    <col min="11381" max="11381" width="8.42578125" style="120" customWidth="1"/>
    <col min="11382" max="11382" width="12.42578125" style="120" bestFit="1" customWidth="1"/>
    <col min="11383" max="11383" width="8.42578125" style="120" customWidth="1"/>
    <col min="11384" max="11384" width="12.42578125" style="120" bestFit="1" customWidth="1"/>
    <col min="11385" max="11385" width="8.42578125" style="120" customWidth="1"/>
    <col min="11386" max="11386" width="12.42578125" style="120" bestFit="1" customWidth="1"/>
    <col min="11387" max="11387" width="8.42578125" style="120" customWidth="1"/>
    <col min="11388" max="11388" width="12.42578125" style="120" bestFit="1" customWidth="1"/>
    <col min="11389" max="11389" width="19.42578125" style="120" bestFit="1" customWidth="1"/>
    <col min="11390" max="11390" width="26.28515625" style="120" bestFit="1" customWidth="1"/>
    <col min="11391" max="11391" width="12.28515625" style="120" bestFit="1" customWidth="1"/>
    <col min="11392" max="11520" width="9.140625" style="120"/>
    <col min="11521" max="11521" width="15.140625" style="120" bestFit="1" customWidth="1"/>
    <col min="11522" max="11523" width="10" style="120" bestFit="1" customWidth="1"/>
    <col min="11524" max="11524" width="14.140625" style="120" bestFit="1" customWidth="1"/>
    <col min="11525" max="11525" width="16.140625" style="120" bestFit="1" customWidth="1"/>
    <col min="11526" max="11526" width="34.5703125" style="120" bestFit="1" customWidth="1"/>
    <col min="11527" max="11528" width="36.5703125" style="120" bestFit="1" customWidth="1"/>
    <col min="11529" max="11529" width="33.42578125" style="120" bestFit="1" customWidth="1"/>
    <col min="11530" max="11530" width="26.7109375" style="120" bestFit="1" customWidth="1"/>
    <col min="11531" max="11531" width="36.5703125" style="120" bestFit="1" customWidth="1"/>
    <col min="11532" max="11532" width="24.42578125" style="120" bestFit="1" customWidth="1"/>
    <col min="11533" max="11533" width="24" style="120" bestFit="1" customWidth="1"/>
    <col min="11534" max="11534" width="16.7109375" style="120" bestFit="1" customWidth="1"/>
    <col min="11535" max="11535" width="14.5703125" style="120" bestFit="1" customWidth="1"/>
    <col min="11536" max="11536" width="18.85546875" style="120" bestFit="1" customWidth="1"/>
    <col min="11537" max="11537" width="34.140625" style="120" bestFit="1" customWidth="1"/>
    <col min="11538" max="11538" width="14.42578125" style="120" bestFit="1" customWidth="1"/>
    <col min="11539" max="11539" width="5.140625" style="120" customWidth="1"/>
    <col min="11540" max="11540" width="16.85546875" style="120" bestFit="1" customWidth="1"/>
    <col min="11541" max="11541" width="9" style="120" customWidth="1"/>
    <col min="11542" max="11542" width="11.42578125" style="120" bestFit="1" customWidth="1"/>
    <col min="11543" max="11543" width="9.140625" style="120"/>
    <col min="11544" max="11544" width="36.5703125" style="120" bestFit="1" customWidth="1"/>
    <col min="11545" max="11545" width="10.42578125" style="120" bestFit="1" customWidth="1"/>
    <col min="11546" max="11547" width="13.140625" style="120" bestFit="1" customWidth="1"/>
    <col min="11548" max="11548" width="23.140625" style="120" bestFit="1" customWidth="1"/>
    <col min="11549" max="11549" width="36.5703125" style="120" bestFit="1" customWidth="1"/>
    <col min="11550" max="11550" width="8.5703125" style="120" customWidth="1"/>
    <col min="11551" max="11551" width="10.7109375" style="120" bestFit="1" customWidth="1"/>
    <col min="11552" max="11552" width="11.28515625" style="120" bestFit="1" customWidth="1"/>
    <col min="11553" max="11553" width="9.7109375" style="120" bestFit="1" customWidth="1"/>
    <col min="11554" max="11554" width="12.7109375" style="120" bestFit="1" customWidth="1"/>
    <col min="11555" max="11556" width="13.5703125" style="120" bestFit="1" customWidth="1"/>
    <col min="11557" max="11557" width="15.140625" style="120" bestFit="1" customWidth="1"/>
    <col min="11558" max="11560" width="13.5703125" style="120" bestFit="1" customWidth="1"/>
    <col min="11561" max="11561" width="18.7109375" style="120" bestFit="1" customWidth="1"/>
    <col min="11562" max="11568" width="16.28515625" style="120" bestFit="1" customWidth="1"/>
    <col min="11569" max="11569" width="22.28515625" style="120" bestFit="1" customWidth="1"/>
    <col min="11570" max="11570" width="12.7109375" style="120" bestFit="1" customWidth="1"/>
    <col min="11571" max="11572" width="13.140625" style="120" bestFit="1" customWidth="1"/>
    <col min="11573" max="11573" width="14.7109375" style="120" bestFit="1" customWidth="1"/>
    <col min="11574" max="11576" width="13.140625" style="120" bestFit="1" customWidth="1"/>
    <col min="11577" max="11577" width="18.7109375" style="120" bestFit="1" customWidth="1"/>
    <col min="11578" max="11584" width="16.28515625" style="120" bestFit="1" customWidth="1"/>
    <col min="11585" max="11585" width="22.28515625" style="120" bestFit="1" customWidth="1"/>
    <col min="11586" max="11586" width="12.7109375" style="120" bestFit="1" customWidth="1"/>
    <col min="11587" max="11588" width="13.5703125" style="120" bestFit="1" customWidth="1"/>
    <col min="11589" max="11589" width="15.140625" style="120" bestFit="1" customWidth="1"/>
    <col min="11590" max="11592" width="13.5703125" style="120" bestFit="1" customWidth="1"/>
    <col min="11593" max="11593" width="18.7109375" style="120" bestFit="1" customWidth="1"/>
    <col min="11594" max="11600" width="16.28515625" style="120" bestFit="1" customWidth="1"/>
    <col min="11601" max="11601" width="22.28515625" style="120" bestFit="1" customWidth="1"/>
    <col min="11602" max="11602" width="12.7109375" style="120" bestFit="1" customWidth="1"/>
    <col min="11603" max="11604" width="13.140625" style="120" bestFit="1" customWidth="1"/>
    <col min="11605" max="11605" width="14.7109375" style="120" bestFit="1" customWidth="1"/>
    <col min="11606" max="11608" width="13.140625" style="120" bestFit="1" customWidth="1"/>
    <col min="11609" max="11609" width="18.7109375" style="120" bestFit="1" customWidth="1"/>
    <col min="11610" max="11616" width="16.28515625" style="120" bestFit="1" customWidth="1"/>
    <col min="11617" max="11617" width="22.28515625" style="120" bestFit="1" customWidth="1"/>
    <col min="11618" max="11618" width="36.5703125" style="120" bestFit="1" customWidth="1"/>
    <col min="11619" max="11619" width="8.42578125" style="120" customWidth="1"/>
    <col min="11620" max="11620" width="12.42578125" style="120" bestFit="1" customWidth="1"/>
    <col min="11621" max="11621" width="8.42578125" style="120" customWidth="1"/>
    <col min="11622" max="11622" width="12.42578125" style="120" bestFit="1" customWidth="1"/>
    <col min="11623" max="11623" width="8.42578125" style="120" customWidth="1"/>
    <col min="11624" max="11624" width="12.7109375" style="120" bestFit="1" customWidth="1"/>
    <col min="11625" max="11625" width="8.42578125" style="120" customWidth="1"/>
    <col min="11626" max="11626" width="12.7109375" style="120" bestFit="1" customWidth="1"/>
    <col min="11627" max="11627" width="8.42578125" style="120" customWidth="1"/>
    <col min="11628" max="11628" width="12.42578125" style="120" bestFit="1" customWidth="1"/>
    <col min="11629" max="11629" width="8.42578125" style="120" customWidth="1"/>
    <col min="11630" max="11630" width="12.42578125" style="120" bestFit="1" customWidth="1"/>
    <col min="11631" max="11631" width="8.42578125" style="120" customWidth="1"/>
    <col min="11632" max="11632" width="12.42578125" style="120" bestFit="1" customWidth="1"/>
    <col min="11633" max="11633" width="8.42578125" style="120" customWidth="1"/>
    <col min="11634" max="11634" width="12.42578125" style="120" bestFit="1" customWidth="1"/>
    <col min="11635" max="11635" width="8.42578125" style="120" customWidth="1"/>
    <col min="11636" max="11636" width="12.42578125" style="120" bestFit="1" customWidth="1"/>
    <col min="11637" max="11637" width="8.42578125" style="120" customWidth="1"/>
    <col min="11638" max="11638" width="12.42578125" style="120" bestFit="1" customWidth="1"/>
    <col min="11639" max="11639" width="8.42578125" style="120" customWidth="1"/>
    <col min="11640" max="11640" width="12.42578125" style="120" bestFit="1" customWidth="1"/>
    <col min="11641" max="11641" width="8.42578125" style="120" customWidth="1"/>
    <col min="11642" max="11642" width="12.42578125" style="120" bestFit="1" customWidth="1"/>
    <col min="11643" max="11643" width="8.42578125" style="120" customWidth="1"/>
    <col min="11644" max="11644" width="12.42578125" style="120" bestFit="1" customWidth="1"/>
    <col min="11645" max="11645" width="19.42578125" style="120" bestFit="1" customWidth="1"/>
    <col min="11646" max="11646" width="26.28515625" style="120" bestFit="1" customWidth="1"/>
    <col min="11647" max="11647" width="12.28515625" style="120" bestFit="1" customWidth="1"/>
    <col min="11648" max="11776" width="9.140625" style="120"/>
    <col min="11777" max="11777" width="15.140625" style="120" bestFit="1" customWidth="1"/>
    <col min="11778" max="11779" width="10" style="120" bestFit="1" customWidth="1"/>
    <col min="11780" max="11780" width="14.140625" style="120" bestFit="1" customWidth="1"/>
    <col min="11781" max="11781" width="16.140625" style="120" bestFit="1" customWidth="1"/>
    <col min="11782" max="11782" width="34.5703125" style="120" bestFit="1" customWidth="1"/>
    <col min="11783" max="11784" width="36.5703125" style="120" bestFit="1" customWidth="1"/>
    <col min="11785" max="11785" width="33.42578125" style="120" bestFit="1" customWidth="1"/>
    <col min="11786" max="11786" width="26.7109375" style="120" bestFit="1" customWidth="1"/>
    <col min="11787" max="11787" width="36.5703125" style="120" bestFit="1" customWidth="1"/>
    <col min="11788" max="11788" width="24.42578125" style="120" bestFit="1" customWidth="1"/>
    <col min="11789" max="11789" width="24" style="120" bestFit="1" customWidth="1"/>
    <col min="11790" max="11790" width="16.7109375" style="120" bestFit="1" customWidth="1"/>
    <col min="11791" max="11791" width="14.5703125" style="120" bestFit="1" customWidth="1"/>
    <col min="11792" max="11792" width="18.85546875" style="120" bestFit="1" customWidth="1"/>
    <col min="11793" max="11793" width="34.140625" style="120" bestFit="1" customWidth="1"/>
    <col min="11794" max="11794" width="14.42578125" style="120" bestFit="1" customWidth="1"/>
    <col min="11795" max="11795" width="5.140625" style="120" customWidth="1"/>
    <col min="11796" max="11796" width="16.85546875" style="120" bestFit="1" customWidth="1"/>
    <col min="11797" max="11797" width="9" style="120" customWidth="1"/>
    <col min="11798" max="11798" width="11.42578125" style="120" bestFit="1" customWidth="1"/>
    <col min="11799" max="11799" width="9.140625" style="120"/>
    <col min="11800" max="11800" width="36.5703125" style="120" bestFit="1" customWidth="1"/>
    <col min="11801" max="11801" width="10.42578125" style="120" bestFit="1" customWidth="1"/>
    <col min="11802" max="11803" width="13.140625" style="120" bestFit="1" customWidth="1"/>
    <col min="11804" max="11804" width="23.140625" style="120" bestFit="1" customWidth="1"/>
    <col min="11805" max="11805" width="36.5703125" style="120" bestFit="1" customWidth="1"/>
    <col min="11806" max="11806" width="8.5703125" style="120" customWidth="1"/>
    <col min="11807" max="11807" width="10.7109375" style="120" bestFit="1" customWidth="1"/>
    <col min="11808" max="11808" width="11.28515625" style="120" bestFit="1" customWidth="1"/>
    <col min="11809" max="11809" width="9.7109375" style="120" bestFit="1" customWidth="1"/>
    <col min="11810" max="11810" width="12.7109375" style="120" bestFit="1" customWidth="1"/>
    <col min="11811" max="11812" width="13.5703125" style="120" bestFit="1" customWidth="1"/>
    <col min="11813" max="11813" width="15.140625" style="120" bestFit="1" customWidth="1"/>
    <col min="11814" max="11816" width="13.5703125" style="120" bestFit="1" customWidth="1"/>
    <col min="11817" max="11817" width="18.7109375" style="120" bestFit="1" customWidth="1"/>
    <col min="11818" max="11824" width="16.28515625" style="120" bestFit="1" customWidth="1"/>
    <col min="11825" max="11825" width="22.28515625" style="120" bestFit="1" customWidth="1"/>
    <col min="11826" max="11826" width="12.7109375" style="120" bestFit="1" customWidth="1"/>
    <col min="11827" max="11828" width="13.140625" style="120" bestFit="1" customWidth="1"/>
    <col min="11829" max="11829" width="14.7109375" style="120" bestFit="1" customWidth="1"/>
    <col min="11830" max="11832" width="13.140625" style="120" bestFit="1" customWidth="1"/>
    <col min="11833" max="11833" width="18.7109375" style="120" bestFit="1" customWidth="1"/>
    <col min="11834" max="11840" width="16.28515625" style="120" bestFit="1" customWidth="1"/>
    <col min="11841" max="11841" width="22.28515625" style="120" bestFit="1" customWidth="1"/>
    <col min="11842" max="11842" width="12.7109375" style="120" bestFit="1" customWidth="1"/>
    <col min="11843" max="11844" width="13.5703125" style="120" bestFit="1" customWidth="1"/>
    <col min="11845" max="11845" width="15.140625" style="120" bestFit="1" customWidth="1"/>
    <col min="11846" max="11848" width="13.5703125" style="120" bestFit="1" customWidth="1"/>
    <col min="11849" max="11849" width="18.7109375" style="120" bestFit="1" customWidth="1"/>
    <col min="11850" max="11856" width="16.28515625" style="120" bestFit="1" customWidth="1"/>
    <col min="11857" max="11857" width="22.28515625" style="120" bestFit="1" customWidth="1"/>
    <col min="11858" max="11858" width="12.7109375" style="120" bestFit="1" customWidth="1"/>
    <col min="11859" max="11860" width="13.140625" style="120" bestFit="1" customWidth="1"/>
    <col min="11861" max="11861" width="14.7109375" style="120" bestFit="1" customWidth="1"/>
    <col min="11862" max="11864" width="13.140625" style="120" bestFit="1" customWidth="1"/>
    <col min="11865" max="11865" width="18.7109375" style="120" bestFit="1" customWidth="1"/>
    <col min="11866" max="11872" width="16.28515625" style="120" bestFit="1" customWidth="1"/>
    <col min="11873" max="11873" width="22.28515625" style="120" bestFit="1" customWidth="1"/>
    <col min="11874" max="11874" width="36.5703125" style="120" bestFit="1" customWidth="1"/>
    <col min="11875" max="11875" width="8.42578125" style="120" customWidth="1"/>
    <col min="11876" max="11876" width="12.42578125" style="120" bestFit="1" customWidth="1"/>
    <col min="11877" max="11877" width="8.42578125" style="120" customWidth="1"/>
    <col min="11878" max="11878" width="12.42578125" style="120" bestFit="1" customWidth="1"/>
    <col min="11879" max="11879" width="8.42578125" style="120" customWidth="1"/>
    <col min="11880" max="11880" width="12.7109375" style="120" bestFit="1" customWidth="1"/>
    <col min="11881" max="11881" width="8.42578125" style="120" customWidth="1"/>
    <col min="11882" max="11882" width="12.7109375" style="120" bestFit="1" customWidth="1"/>
    <col min="11883" max="11883" width="8.42578125" style="120" customWidth="1"/>
    <col min="11884" max="11884" width="12.42578125" style="120" bestFit="1" customWidth="1"/>
    <col min="11885" max="11885" width="8.42578125" style="120" customWidth="1"/>
    <col min="11886" max="11886" width="12.42578125" style="120" bestFit="1" customWidth="1"/>
    <col min="11887" max="11887" width="8.42578125" style="120" customWidth="1"/>
    <col min="11888" max="11888" width="12.42578125" style="120" bestFit="1" customWidth="1"/>
    <col min="11889" max="11889" width="8.42578125" style="120" customWidth="1"/>
    <col min="11890" max="11890" width="12.42578125" style="120" bestFit="1" customWidth="1"/>
    <col min="11891" max="11891" width="8.42578125" style="120" customWidth="1"/>
    <col min="11892" max="11892" width="12.42578125" style="120" bestFit="1" customWidth="1"/>
    <col min="11893" max="11893" width="8.42578125" style="120" customWidth="1"/>
    <col min="11894" max="11894" width="12.42578125" style="120" bestFit="1" customWidth="1"/>
    <col min="11895" max="11895" width="8.42578125" style="120" customWidth="1"/>
    <col min="11896" max="11896" width="12.42578125" style="120" bestFit="1" customWidth="1"/>
    <col min="11897" max="11897" width="8.42578125" style="120" customWidth="1"/>
    <col min="11898" max="11898" width="12.42578125" style="120" bestFit="1" customWidth="1"/>
    <col min="11899" max="11899" width="8.42578125" style="120" customWidth="1"/>
    <col min="11900" max="11900" width="12.42578125" style="120" bestFit="1" customWidth="1"/>
    <col min="11901" max="11901" width="19.42578125" style="120" bestFit="1" customWidth="1"/>
    <col min="11902" max="11902" width="26.28515625" style="120" bestFit="1" customWidth="1"/>
    <col min="11903" max="11903" width="12.28515625" style="120" bestFit="1" customWidth="1"/>
    <col min="11904" max="12032" width="9.140625" style="120"/>
    <col min="12033" max="12033" width="15.140625" style="120" bestFit="1" customWidth="1"/>
    <col min="12034" max="12035" width="10" style="120" bestFit="1" customWidth="1"/>
    <col min="12036" max="12036" width="14.140625" style="120" bestFit="1" customWidth="1"/>
    <col min="12037" max="12037" width="16.140625" style="120" bestFit="1" customWidth="1"/>
    <col min="12038" max="12038" width="34.5703125" style="120" bestFit="1" customWidth="1"/>
    <col min="12039" max="12040" width="36.5703125" style="120" bestFit="1" customWidth="1"/>
    <col min="12041" max="12041" width="33.42578125" style="120" bestFit="1" customWidth="1"/>
    <col min="12042" max="12042" width="26.7109375" style="120" bestFit="1" customWidth="1"/>
    <col min="12043" max="12043" width="36.5703125" style="120" bestFit="1" customWidth="1"/>
    <col min="12044" max="12044" width="24.42578125" style="120" bestFit="1" customWidth="1"/>
    <col min="12045" max="12045" width="24" style="120" bestFit="1" customWidth="1"/>
    <col min="12046" max="12046" width="16.7109375" style="120" bestFit="1" customWidth="1"/>
    <col min="12047" max="12047" width="14.5703125" style="120" bestFit="1" customWidth="1"/>
    <col min="12048" max="12048" width="18.85546875" style="120" bestFit="1" customWidth="1"/>
    <col min="12049" max="12049" width="34.140625" style="120" bestFit="1" customWidth="1"/>
    <col min="12050" max="12050" width="14.42578125" style="120" bestFit="1" customWidth="1"/>
    <col min="12051" max="12051" width="5.140625" style="120" customWidth="1"/>
    <col min="12052" max="12052" width="16.85546875" style="120" bestFit="1" customWidth="1"/>
    <col min="12053" max="12053" width="9" style="120" customWidth="1"/>
    <col min="12054" max="12054" width="11.42578125" style="120" bestFit="1" customWidth="1"/>
    <col min="12055" max="12055" width="9.140625" style="120"/>
    <col min="12056" max="12056" width="36.5703125" style="120" bestFit="1" customWidth="1"/>
    <col min="12057" max="12057" width="10.42578125" style="120" bestFit="1" customWidth="1"/>
    <col min="12058" max="12059" width="13.140625" style="120" bestFit="1" customWidth="1"/>
    <col min="12060" max="12060" width="23.140625" style="120" bestFit="1" customWidth="1"/>
    <col min="12061" max="12061" width="36.5703125" style="120" bestFit="1" customWidth="1"/>
    <col min="12062" max="12062" width="8.5703125" style="120" customWidth="1"/>
    <col min="12063" max="12063" width="10.7109375" style="120" bestFit="1" customWidth="1"/>
    <col min="12064" max="12064" width="11.28515625" style="120" bestFit="1" customWidth="1"/>
    <col min="12065" max="12065" width="9.7109375" style="120" bestFit="1" customWidth="1"/>
    <col min="12066" max="12066" width="12.7109375" style="120" bestFit="1" customWidth="1"/>
    <col min="12067" max="12068" width="13.5703125" style="120" bestFit="1" customWidth="1"/>
    <col min="12069" max="12069" width="15.140625" style="120" bestFit="1" customWidth="1"/>
    <col min="12070" max="12072" width="13.5703125" style="120" bestFit="1" customWidth="1"/>
    <col min="12073" max="12073" width="18.7109375" style="120" bestFit="1" customWidth="1"/>
    <col min="12074" max="12080" width="16.28515625" style="120" bestFit="1" customWidth="1"/>
    <col min="12081" max="12081" width="22.28515625" style="120" bestFit="1" customWidth="1"/>
    <col min="12082" max="12082" width="12.7109375" style="120" bestFit="1" customWidth="1"/>
    <col min="12083" max="12084" width="13.140625" style="120" bestFit="1" customWidth="1"/>
    <col min="12085" max="12085" width="14.7109375" style="120" bestFit="1" customWidth="1"/>
    <col min="12086" max="12088" width="13.140625" style="120" bestFit="1" customWidth="1"/>
    <col min="12089" max="12089" width="18.7109375" style="120" bestFit="1" customWidth="1"/>
    <col min="12090" max="12096" width="16.28515625" style="120" bestFit="1" customWidth="1"/>
    <col min="12097" max="12097" width="22.28515625" style="120" bestFit="1" customWidth="1"/>
    <col min="12098" max="12098" width="12.7109375" style="120" bestFit="1" customWidth="1"/>
    <col min="12099" max="12100" width="13.5703125" style="120" bestFit="1" customWidth="1"/>
    <col min="12101" max="12101" width="15.140625" style="120" bestFit="1" customWidth="1"/>
    <col min="12102" max="12104" width="13.5703125" style="120" bestFit="1" customWidth="1"/>
    <col min="12105" max="12105" width="18.7109375" style="120" bestFit="1" customWidth="1"/>
    <col min="12106" max="12112" width="16.28515625" style="120" bestFit="1" customWidth="1"/>
    <col min="12113" max="12113" width="22.28515625" style="120" bestFit="1" customWidth="1"/>
    <col min="12114" max="12114" width="12.7109375" style="120" bestFit="1" customWidth="1"/>
    <col min="12115" max="12116" width="13.140625" style="120" bestFit="1" customWidth="1"/>
    <col min="12117" max="12117" width="14.7109375" style="120" bestFit="1" customWidth="1"/>
    <col min="12118" max="12120" width="13.140625" style="120" bestFit="1" customWidth="1"/>
    <col min="12121" max="12121" width="18.7109375" style="120" bestFit="1" customWidth="1"/>
    <col min="12122" max="12128" width="16.28515625" style="120" bestFit="1" customWidth="1"/>
    <col min="12129" max="12129" width="22.28515625" style="120" bestFit="1" customWidth="1"/>
    <col min="12130" max="12130" width="36.5703125" style="120" bestFit="1" customWidth="1"/>
    <col min="12131" max="12131" width="8.42578125" style="120" customWidth="1"/>
    <col min="12132" max="12132" width="12.42578125" style="120" bestFit="1" customWidth="1"/>
    <col min="12133" max="12133" width="8.42578125" style="120" customWidth="1"/>
    <col min="12134" max="12134" width="12.42578125" style="120" bestFit="1" customWidth="1"/>
    <col min="12135" max="12135" width="8.42578125" style="120" customWidth="1"/>
    <col min="12136" max="12136" width="12.7109375" style="120" bestFit="1" customWidth="1"/>
    <col min="12137" max="12137" width="8.42578125" style="120" customWidth="1"/>
    <col min="12138" max="12138" width="12.7109375" style="120" bestFit="1" customWidth="1"/>
    <col min="12139" max="12139" width="8.42578125" style="120" customWidth="1"/>
    <col min="12140" max="12140" width="12.42578125" style="120" bestFit="1" customWidth="1"/>
    <col min="12141" max="12141" width="8.42578125" style="120" customWidth="1"/>
    <col min="12142" max="12142" width="12.42578125" style="120" bestFit="1" customWidth="1"/>
    <col min="12143" max="12143" width="8.42578125" style="120" customWidth="1"/>
    <col min="12144" max="12144" width="12.42578125" style="120" bestFit="1" customWidth="1"/>
    <col min="12145" max="12145" width="8.42578125" style="120" customWidth="1"/>
    <col min="12146" max="12146" width="12.42578125" style="120" bestFit="1" customWidth="1"/>
    <col min="12147" max="12147" width="8.42578125" style="120" customWidth="1"/>
    <col min="12148" max="12148" width="12.42578125" style="120" bestFit="1" customWidth="1"/>
    <col min="12149" max="12149" width="8.42578125" style="120" customWidth="1"/>
    <col min="12150" max="12150" width="12.42578125" style="120" bestFit="1" customWidth="1"/>
    <col min="12151" max="12151" width="8.42578125" style="120" customWidth="1"/>
    <col min="12152" max="12152" width="12.42578125" style="120" bestFit="1" customWidth="1"/>
    <col min="12153" max="12153" width="8.42578125" style="120" customWidth="1"/>
    <col min="12154" max="12154" width="12.42578125" style="120" bestFit="1" customWidth="1"/>
    <col min="12155" max="12155" width="8.42578125" style="120" customWidth="1"/>
    <col min="12156" max="12156" width="12.42578125" style="120" bestFit="1" customWidth="1"/>
    <col min="12157" max="12157" width="19.42578125" style="120" bestFit="1" customWidth="1"/>
    <col min="12158" max="12158" width="26.28515625" style="120" bestFit="1" customWidth="1"/>
    <col min="12159" max="12159" width="12.28515625" style="120" bestFit="1" customWidth="1"/>
    <col min="12160" max="12288" width="9.140625" style="120"/>
    <col min="12289" max="12289" width="15.140625" style="120" bestFit="1" customWidth="1"/>
    <col min="12290" max="12291" width="10" style="120" bestFit="1" customWidth="1"/>
    <col min="12292" max="12292" width="14.140625" style="120" bestFit="1" customWidth="1"/>
    <col min="12293" max="12293" width="16.140625" style="120" bestFit="1" customWidth="1"/>
    <col min="12294" max="12294" width="34.5703125" style="120" bestFit="1" customWidth="1"/>
    <col min="12295" max="12296" width="36.5703125" style="120" bestFit="1" customWidth="1"/>
    <col min="12297" max="12297" width="33.42578125" style="120" bestFit="1" customWidth="1"/>
    <col min="12298" max="12298" width="26.7109375" style="120" bestFit="1" customWidth="1"/>
    <col min="12299" max="12299" width="36.5703125" style="120" bestFit="1" customWidth="1"/>
    <col min="12300" max="12300" width="24.42578125" style="120" bestFit="1" customWidth="1"/>
    <col min="12301" max="12301" width="24" style="120" bestFit="1" customWidth="1"/>
    <col min="12302" max="12302" width="16.7109375" style="120" bestFit="1" customWidth="1"/>
    <col min="12303" max="12303" width="14.5703125" style="120" bestFit="1" customWidth="1"/>
    <col min="12304" max="12304" width="18.85546875" style="120" bestFit="1" customWidth="1"/>
    <col min="12305" max="12305" width="34.140625" style="120" bestFit="1" customWidth="1"/>
    <col min="12306" max="12306" width="14.42578125" style="120" bestFit="1" customWidth="1"/>
    <col min="12307" max="12307" width="5.140625" style="120" customWidth="1"/>
    <col min="12308" max="12308" width="16.85546875" style="120" bestFit="1" customWidth="1"/>
    <col min="12309" max="12309" width="9" style="120" customWidth="1"/>
    <col min="12310" max="12310" width="11.42578125" style="120" bestFit="1" customWidth="1"/>
    <col min="12311" max="12311" width="9.140625" style="120"/>
    <col min="12312" max="12312" width="36.5703125" style="120" bestFit="1" customWidth="1"/>
    <col min="12313" max="12313" width="10.42578125" style="120" bestFit="1" customWidth="1"/>
    <col min="12314" max="12315" width="13.140625" style="120" bestFit="1" customWidth="1"/>
    <col min="12316" max="12316" width="23.140625" style="120" bestFit="1" customWidth="1"/>
    <col min="12317" max="12317" width="36.5703125" style="120" bestFit="1" customWidth="1"/>
    <col min="12318" max="12318" width="8.5703125" style="120" customWidth="1"/>
    <col min="12319" max="12319" width="10.7109375" style="120" bestFit="1" customWidth="1"/>
    <col min="12320" max="12320" width="11.28515625" style="120" bestFit="1" customWidth="1"/>
    <col min="12321" max="12321" width="9.7109375" style="120" bestFit="1" customWidth="1"/>
    <col min="12322" max="12322" width="12.7109375" style="120" bestFit="1" customWidth="1"/>
    <col min="12323" max="12324" width="13.5703125" style="120" bestFit="1" customWidth="1"/>
    <col min="12325" max="12325" width="15.140625" style="120" bestFit="1" customWidth="1"/>
    <col min="12326" max="12328" width="13.5703125" style="120" bestFit="1" customWidth="1"/>
    <col min="12329" max="12329" width="18.7109375" style="120" bestFit="1" customWidth="1"/>
    <col min="12330" max="12336" width="16.28515625" style="120" bestFit="1" customWidth="1"/>
    <col min="12337" max="12337" width="22.28515625" style="120" bestFit="1" customWidth="1"/>
    <col min="12338" max="12338" width="12.7109375" style="120" bestFit="1" customWidth="1"/>
    <col min="12339" max="12340" width="13.140625" style="120" bestFit="1" customWidth="1"/>
    <col min="12341" max="12341" width="14.7109375" style="120" bestFit="1" customWidth="1"/>
    <col min="12342" max="12344" width="13.140625" style="120" bestFit="1" customWidth="1"/>
    <col min="12345" max="12345" width="18.7109375" style="120" bestFit="1" customWidth="1"/>
    <col min="12346" max="12352" width="16.28515625" style="120" bestFit="1" customWidth="1"/>
    <col min="12353" max="12353" width="22.28515625" style="120" bestFit="1" customWidth="1"/>
    <col min="12354" max="12354" width="12.7109375" style="120" bestFit="1" customWidth="1"/>
    <col min="12355" max="12356" width="13.5703125" style="120" bestFit="1" customWidth="1"/>
    <col min="12357" max="12357" width="15.140625" style="120" bestFit="1" customWidth="1"/>
    <col min="12358" max="12360" width="13.5703125" style="120" bestFit="1" customWidth="1"/>
    <col min="12361" max="12361" width="18.7109375" style="120" bestFit="1" customWidth="1"/>
    <col min="12362" max="12368" width="16.28515625" style="120" bestFit="1" customWidth="1"/>
    <col min="12369" max="12369" width="22.28515625" style="120" bestFit="1" customWidth="1"/>
    <col min="12370" max="12370" width="12.7109375" style="120" bestFit="1" customWidth="1"/>
    <col min="12371" max="12372" width="13.140625" style="120" bestFit="1" customWidth="1"/>
    <col min="12373" max="12373" width="14.7109375" style="120" bestFit="1" customWidth="1"/>
    <col min="12374" max="12376" width="13.140625" style="120" bestFit="1" customWidth="1"/>
    <col min="12377" max="12377" width="18.7109375" style="120" bestFit="1" customWidth="1"/>
    <col min="12378" max="12384" width="16.28515625" style="120" bestFit="1" customWidth="1"/>
    <col min="12385" max="12385" width="22.28515625" style="120" bestFit="1" customWidth="1"/>
    <col min="12386" max="12386" width="36.5703125" style="120" bestFit="1" customWidth="1"/>
    <col min="12387" max="12387" width="8.42578125" style="120" customWidth="1"/>
    <col min="12388" max="12388" width="12.42578125" style="120" bestFit="1" customWidth="1"/>
    <col min="12389" max="12389" width="8.42578125" style="120" customWidth="1"/>
    <col min="12390" max="12390" width="12.42578125" style="120" bestFit="1" customWidth="1"/>
    <col min="12391" max="12391" width="8.42578125" style="120" customWidth="1"/>
    <col min="12392" max="12392" width="12.7109375" style="120" bestFit="1" customWidth="1"/>
    <col min="12393" max="12393" width="8.42578125" style="120" customWidth="1"/>
    <col min="12394" max="12394" width="12.7109375" style="120" bestFit="1" customWidth="1"/>
    <col min="12395" max="12395" width="8.42578125" style="120" customWidth="1"/>
    <col min="12396" max="12396" width="12.42578125" style="120" bestFit="1" customWidth="1"/>
    <col min="12397" max="12397" width="8.42578125" style="120" customWidth="1"/>
    <col min="12398" max="12398" width="12.42578125" style="120" bestFit="1" customWidth="1"/>
    <col min="12399" max="12399" width="8.42578125" style="120" customWidth="1"/>
    <col min="12400" max="12400" width="12.42578125" style="120" bestFit="1" customWidth="1"/>
    <col min="12401" max="12401" width="8.42578125" style="120" customWidth="1"/>
    <col min="12402" max="12402" width="12.42578125" style="120" bestFit="1" customWidth="1"/>
    <col min="12403" max="12403" width="8.42578125" style="120" customWidth="1"/>
    <col min="12404" max="12404" width="12.42578125" style="120" bestFit="1" customWidth="1"/>
    <col min="12405" max="12405" width="8.42578125" style="120" customWidth="1"/>
    <col min="12406" max="12406" width="12.42578125" style="120" bestFit="1" customWidth="1"/>
    <col min="12407" max="12407" width="8.42578125" style="120" customWidth="1"/>
    <col min="12408" max="12408" width="12.42578125" style="120" bestFit="1" customWidth="1"/>
    <col min="12409" max="12409" width="8.42578125" style="120" customWidth="1"/>
    <col min="12410" max="12410" width="12.42578125" style="120" bestFit="1" customWidth="1"/>
    <col min="12411" max="12411" width="8.42578125" style="120" customWidth="1"/>
    <col min="12412" max="12412" width="12.42578125" style="120" bestFit="1" customWidth="1"/>
    <col min="12413" max="12413" width="19.42578125" style="120" bestFit="1" customWidth="1"/>
    <col min="12414" max="12414" width="26.28515625" style="120" bestFit="1" customWidth="1"/>
    <col min="12415" max="12415" width="12.28515625" style="120" bestFit="1" customWidth="1"/>
    <col min="12416" max="12544" width="9.140625" style="120"/>
    <col min="12545" max="12545" width="15.140625" style="120" bestFit="1" customWidth="1"/>
    <col min="12546" max="12547" width="10" style="120" bestFit="1" customWidth="1"/>
    <col min="12548" max="12548" width="14.140625" style="120" bestFit="1" customWidth="1"/>
    <col min="12549" max="12549" width="16.140625" style="120" bestFit="1" customWidth="1"/>
    <col min="12550" max="12550" width="34.5703125" style="120" bestFit="1" customWidth="1"/>
    <col min="12551" max="12552" width="36.5703125" style="120" bestFit="1" customWidth="1"/>
    <col min="12553" max="12553" width="33.42578125" style="120" bestFit="1" customWidth="1"/>
    <col min="12554" max="12554" width="26.7109375" style="120" bestFit="1" customWidth="1"/>
    <col min="12555" max="12555" width="36.5703125" style="120" bestFit="1" customWidth="1"/>
    <col min="12556" max="12556" width="24.42578125" style="120" bestFit="1" customWidth="1"/>
    <col min="12557" max="12557" width="24" style="120" bestFit="1" customWidth="1"/>
    <col min="12558" max="12558" width="16.7109375" style="120" bestFit="1" customWidth="1"/>
    <col min="12559" max="12559" width="14.5703125" style="120" bestFit="1" customWidth="1"/>
    <col min="12560" max="12560" width="18.85546875" style="120" bestFit="1" customWidth="1"/>
    <col min="12561" max="12561" width="34.140625" style="120" bestFit="1" customWidth="1"/>
    <col min="12562" max="12562" width="14.42578125" style="120" bestFit="1" customWidth="1"/>
    <col min="12563" max="12563" width="5.140625" style="120" customWidth="1"/>
    <col min="12564" max="12564" width="16.85546875" style="120" bestFit="1" customWidth="1"/>
    <col min="12565" max="12565" width="9" style="120" customWidth="1"/>
    <col min="12566" max="12566" width="11.42578125" style="120" bestFit="1" customWidth="1"/>
    <col min="12567" max="12567" width="9.140625" style="120"/>
    <col min="12568" max="12568" width="36.5703125" style="120" bestFit="1" customWidth="1"/>
    <col min="12569" max="12569" width="10.42578125" style="120" bestFit="1" customWidth="1"/>
    <col min="12570" max="12571" width="13.140625" style="120" bestFit="1" customWidth="1"/>
    <col min="12572" max="12572" width="23.140625" style="120" bestFit="1" customWidth="1"/>
    <col min="12573" max="12573" width="36.5703125" style="120" bestFit="1" customWidth="1"/>
    <col min="12574" max="12574" width="8.5703125" style="120" customWidth="1"/>
    <col min="12575" max="12575" width="10.7109375" style="120" bestFit="1" customWidth="1"/>
    <col min="12576" max="12576" width="11.28515625" style="120" bestFit="1" customWidth="1"/>
    <col min="12577" max="12577" width="9.7109375" style="120" bestFit="1" customWidth="1"/>
    <col min="12578" max="12578" width="12.7109375" style="120" bestFit="1" customWidth="1"/>
    <col min="12579" max="12580" width="13.5703125" style="120" bestFit="1" customWidth="1"/>
    <col min="12581" max="12581" width="15.140625" style="120" bestFit="1" customWidth="1"/>
    <col min="12582" max="12584" width="13.5703125" style="120" bestFit="1" customWidth="1"/>
    <col min="12585" max="12585" width="18.7109375" style="120" bestFit="1" customWidth="1"/>
    <col min="12586" max="12592" width="16.28515625" style="120" bestFit="1" customWidth="1"/>
    <col min="12593" max="12593" width="22.28515625" style="120" bestFit="1" customWidth="1"/>
    <col min="12594" max="12594" width="12.7109375" style="120" bestFit="1" customWidth="1"/>
    <col min="12595" max="12596" width="13.140625" style="120" bestFit="1" customWidth="1"/>
    <col min="12597" max="12597" width="14.7109375" style="120" bestFit="1" customWidth="1"/>
    <col min="12598" max="12600" width="13.140625" style="120" bestFit="1" customWidth="1"/>
    <col min="12601" max="12601" width="18.7109375" style="120" bestFit="1" customWidth="1"/>
    <col min="12602" max="12608" width="16.28515625" style="120" bestFit="1" customWidth="1"/>
    <col min="12609" max="12609" width="22.28515625" style="120" bestFit="1" customWidth="1"/>
    <col min="12610" max="12610" width="12.7109375" style="120" bestFit="1" customWidth="1"/>
    <col min="12611" max="12612" width="13.5703125" style="120" bestFit="1" customWidth="1"/>
    <col min="12613" max="12613" width="15.140625" style="120" bestFit="1" customWidth="1"/>
    <col min="12614" max="12616" width="13.5703125" style="120" bestFit="1" customWidth="1"/>
    <col min="12617" max="12617" width="18.7109375" style="120" bestFit="1" customWidth="1"/>
    <col min="12618" max="12624" width="16.28515625" style="120" bestFit="1" customWidth="1"/>
    <col min="12625" max="12625" width="22.28515625" style="120" bestFit="1" customWidth="1"/>
    <col min="12626" max="12626" width="12.7109375" style="120" bestFit="1" customWidth="1"/>
    <col min="12627" max="12628" width="13.140625" style="120" bestFit="1" customWidth="1"/>
    <col min="12629" max="12629" width="14.7109375" style="120" bestFit="1" customWidth="1"/>
    <col min="12630" max="12632" width="13.140625" style="120" bestFit="1" customWidth="1"/>
    <col min="12633" max="12633" width="18.7109375" style="120" bestFit="1" customWidth="1"/>
    <col min="12634" max="12640" width="16.28515625" style="120" bestFit="1" customWidth="1"/>
    <col min="12641" max="12641" width="22.28515625" style="120" bestFit="1" customWidth="1"/>
    <col min="12642" max="12642" width="36.5703125" style="120" bestFit="1" customWidth="1"/>
    <col min="12643" max="12643" width="8.42578125" style="120" customWidth="1"/>
    <col min="12644" max="12644" width="12.42578125" style="120" bestFit="1" customWidth="1"/>
    <col min="12645" max="12645" width="8.42578125" style="120" customWidth="1"/>
    <col min="12646" max="12646" width="12.42578125" style="120" bestFit="1" customWidth="1"/>
    <col min="12647" max="12647" width="8.42578125" style="120" customWidth="1"/>
    <col min="12648" max="12648" width="12.7109375" style="120" bestFit="1" customWidth="1"/>
    <col min="12649" max="12649" width="8.42578125" style="120" customWidth="1"/>
    <col min="12650" max="12650" width="12.7109375" style="120" bestFit="1" customWidth="1"/>
    <col min="12651" max="12651" width="8.42578125" style="120" customWidth="1"/>
    <col min="12652" max="12652" width="12.42578125" style="120" bestFit="1" customWidth="1"/>
    <col min="12653" max="12653" width="8.42578125" style="120" customWidth="1"/>
    <col min="12654" max="12654" width="12.42578125" style="120" bestFit="1" customWidth="1"/>
    <col min="12655" max="12655" width="8.42578125" style="120" customWidth="1"/>
    <col min="12656" max="12656" width="12.42578125" style="120" bestFit="1" customWidth="1"/>
    <col min="12657" max="12657" width="8.42578125" style="120" customWidth="1"/>
    <col min="12658" max="12658" width="12.42578125" style="120" bestFit="1" customWidth="1"/>
    <col min="12659" max="12659" width="8.42578125" style="120" customWidth="1"/>
    <col min="12660" max="12660" width="12.42578125" style="120" bestFit="1" customWidth="1"/>
    <col min="12661" max="12661" width="8.42578125" style="120" customWidth="1"/>
    <col min="12662" max="12662" width="12.42578125" style="120" bestFit="1" customWidth="1"/>
    <col min="12663" max="12663" width="8.42578125" style="120" customWidth="1"/>
    <col min="12664" max="12664" width="12.42578125" style="120" bestFit="1" customWidth="1"/>
    <col min="12665" max="12665" width="8.42578125" style="120" customWidth="1"/>
    <col min="12666" max="12666" width="12.42578125" style="120" bestFit="1" customWidth="1"/>
    <col min="12667" max="12667" width="8.42578125" style="120" customWidth="1"/>
    <col min="12668" max="12668" width="12.42578125" style="120" bestFit="1" customWidth="1"/>
    <col min="12669" max="12669" width="19.42578125" style="120" bestFit="1" customWidth="1"/>
    <col min="12670" max="12670" width="26.28515625" style="120" bestFit="1" customWidth="1"/>
    <col min="12671" max="12671" width="12.28515625" style="120" bestFit="1" customWidth="1"/>
    <col min="12672" max="12800" width="9.140625" style="120"/>
    <col min="12801" max="12801" width="15.140625" style="120" bestFit="1" customWidth="1"/>
    <col min="12802" max="12803" width="10" style="120" bestFit="1" customWidth="1"/>
    <col min="12804" max="12804" width="14.140625" style="120" bestFit="1" customWidth="1"/>
    <col min="12805" max="12805" width="16.140625" style="120" bestFit="1" customWidth="1"/>
    <col min="12806" max="12806" width="34.5703125" style="120" bestFit="1" customWidth="1"/>
    <col min="12807" max="12808" width="36.5703125" style="120" bestFit="1" customWidth="1"/>
    <col min="12809" max="12809" width="33.42578125" style="120" bestFit="1" customWidth="1"/>
    <col min="12810" max="12810" width="26.7109375" style="120" bestFit="1" customWidth="1"/>
    <col min="12811" max="12811" width="36.5703125" style="120" bestFit="1" customWidth="1"/>
    <col min="12812" max="12812" width="24.42578125" style="120" bestFit="1" customWidth="1"/>
    <col min="12813" max="12813" width="24" style="120" bestFit="1" customWidth="1"/>
    <col min="12814" max="12814" width="16.7109375" style="120" bestFit="1" customWidth="1"/>
    <col min="12815" max="12815" width="14.5703125" style="120" bestFit="1" customWidth="1"/>
    <col min="12816" max="12816" width="18.85546875" style="120" bestFit="1" customWidth="1"/>
    <col min="12817" max="12817" width="34.140625" style="120" bestFit="1" customWidth="1"/>
    <col min="12818" max="12818" width="14.42578125" style="120" bestFit="1" customWidth="1"/>
    <col min="12819" max="12819" width="5.140625" style="120" customWidth="1"/>
    <col min="12820" max="12820" width="16.85546875" style="120" bestFit="1" customWidth="1"/>
    <col min="12821" max="12821" width="9" style="120" customWidth="1"/>
    <col min="12822" max="12822" width="11.42578125" style="120" bestFit="1" customWidth="1"/>
    <col min="12823" max="12823" width="9.140625" style="120"/>
    <col min="12824" max="12824" width="36.5703125" style="120" bestFit="1" customWidth="1"/>
    <col min="12825" max="12825" width="10.42578125" style="120" bestFit="1" customWidth="1"/>
    <col min="12826" max="12827" width="13.140625" style="120" bestFit="1" customWidth="1"/>
    <col min="12828" max="12828" width="23.140625" style="120" bestFit="1" customWidth="1"/>
    <col min="12829" max="12829" width="36.5703125" style="120" bestFit="1" customWidth="1"/>
    <col min="12830" max="12830" width="8.5703125" style="120" customWidth="1"/>
    <col min="12831" max="12831" width="10.7109375" style="120" bestFit="1" customWidth="1"/>
    <col min="12832" max="12832" width="11.28515625" style="120" bestFit="1" customWidth="1"/>
    <col min="12833" max="12833" width="9.7109375" style="120" bestFit="1" customWidth="1"/>
    <col min="12834" max="12834" width="12.7109375" style="120" bestFit="1" customWidth="1"/>
    <col min="12835" max="12836" width="13.5703125" style="120" bestFit="1" customWidth="1"/>
    <col min="12837" max="12837" width="15.140625" style="120" bestFit="1" customWidth="1"/>
    <col min="12838" max="12840" width="13.5703125" style="120" bestFit="1" customWidth="1"/>
    <col min="12841" max="12841" width="18.7109375" style="120" bestFit="1" customWidth="1"/>
    <col min="12842" max="12848" width="16.28515625" style="120" bestFit="1" customWidth="1"/>
    <col min="12849" max="12849" width="22.28515625" style="120" bestFit="1" customWidth="1"/>
    <col min="12850" max="12850" width="12.7109375" style="120" bestFit="1" customWidth="1"/>
    <col min="12851" max="12852" width="13.140625" style="120" bestFit="1" customWidth="1"/>
    <col min="12853" max="12853" width="14.7109375" style="120" bestFit="1" customWidth="1"/>
    <col min="12854" max="12856" width="13.140625" style="120" bestFit="1" customWidth="1"/>
    <col min="12857" max="12857" width="18.7109375" style="120" bestFit="1" customWidth="1"/>
    <col min="12858" max="12864" width="16.28515625" style="120" bestFit="1" customWidth="1"/>
    <col min="12865" max="12865" width="22.28515625" style="120" bestFit="1" customWidth="1"/>
    <col min="12866" max="12866" width="12.7109375" style="120" bestFit="1" customWidth="1"/>
    <col min="12867" max="12868" width="13.5703125" style="120" bestFit="1" customWidth="1"/>
    <col min="12869" max="12869" width="15.140625" style="120" bestFit="1" customWidth="1"/>
    <col min="12870" max="12872" width="13.5703125" style="120" bestFit="1" customWidth="1"/>
    <col min="12873" max="12873" width="18.7109375" style="120" bestFit="1" customWidth="1"/>
    <col min="12874" max="12880" width="16.28515625" style="120" bestFit="1" customWidth="1"/>
    <col min="12881" max="12881" width="22.28515625" style="120" bestFit="1" customWidth="1"/>
    <col min="12882" max="12882" width="12.7109375" style="120" bestFit="1" customWidth="1"/>
    <col min="12883" max="12884" width="13.140625" style="120" bestFit="1" customWidth="1"/>
    <col min="12885" max="12885" width="14.7109375" style="120" bestFit="1" customWidth="1"/>
    <col min="12886" max="12888" width="13.140625" style="120" bestFit="1" customWidth="1"/>
    <col min="12889" max="12889" width="18.7109375" style="120" bestFit="1" customWidth="1"/>
    <col min="12890" max="12896" width="16.28515625" style="120" bestFit="1" customWidth="1"/>
    <col min="12897" max="12897" width="22.28515625" style="120" bestFit="1" customWidth="1"/>
    <col min="12898" max="12898" width="36.5703125" style="120" bestFit="1" customWidth="1"/>
    <col min="12899" max="12899" width="8.42578125" style="120" customWidth="1"/>
    <col min="12900" max="12900" width="12.42578125" style="120" bestFit="1" customWidth="1"/>
    <col min="12901" max="12901" width="8.42578125" style="120" customWidth="1"/>
    <col min="12902" max="12902" width="12.42578125" style="120" bestFit="1" customWidth="1"/>
    <col min="12903" max="12903" width="8.42578125" style="120" customWidth="1"/>
    <col min="12904" max="12904" width="12.7109375" style="120" bestFit="1" customWidth="1"/>
    <col min="12905" max="12905" width="8.42578125" style="120" customWidth="1"/>
    <col min="12906" max="12906" width="12.7109375" style="120" bestFit="1" customWidth="1"/>
    <col min="12907" max="12907" width="8.42578125" style="120" customWidth="1"/>
    <col min="12908" max="12908" width="12.42578125" style="120" bestFit="1" customWidth="1"/>
    <col min="12909" max="12909" width="8.42578125" style="120" customWidth="1"/>
    <col min="12910" max="12910" width="12.42578125" style="120" bestFit="1" customWidth="1"/>
    <col min="12911" max="12911" width="8.42578125" style="120" customWidth="1"/>
    <col min="12912" max="12912" width="12.42578125" style="120" bestFit="1" customWidth="1"/>
    <col min="12913" max="12913" width="8.42578125" style="120" customWidth="1"/>
    <col min="12914" max="12914" width="12.42578125" style="120" bestFit="1" customWidth="1"/>
    <col min="12915" max="12915" width="8.42578125" style="120" customWidth="1"/>
    <col min="12916" max="12916" width="12.42578125" style="120" bestFit="1" customWidth="1"/>
    <col min="12917" max="12917" width="8.42578125" style="120" customWidth="1"/>
    <col min="12918" max="12918" width="12.42578125" style="120" bestFit="1" customWidth="1"/>
    <col min="12919" max="12919" width="8.42578125" style="120" customWidth="1"/>
    <col min="12920" max="12920" width="12.42578125" style="120" bestFit="1" customWidth="1"/>
    <col min="12921" max="12921" width="8.42578125" style="120" customWidth="1"/>
    <col min="12922" max="12922" width="12.42578125" style="120" bestFit="1" customWidth="1"/>
    <col min="12923" max="12923" width="8.42578125" style="120" customWidth="1"/>
    <col min="12924" max="12924" width="12.42578125" style="120" bestFit="1" customWidth="1"/>
    <col min="12925" max="12925" width="19.42578125" style="120" bestFit="1" customWidth="1"/>
    <col min="12926" max="12926" width="26.28515625" style="120" bestFit="1" customWidth="1"/>
    <col min="12927" max="12927" width="12.28515625" style="120" bestFit="1" customWidth="1"/>
    <col min="12928" max="13056" width="9.140625" style="120"/>
    <col min="13057" max="13057" width="15.140625" style="120" bestFit="1" customWidth="1"/>
    <col min="13058" max="13059" width="10" style="120" bestFit="1" customWidth="1"/>
    <col min="13060" max="13060" width="14.140625" style="120" bestFit="1" customWidth="1"/>
    <col min="13061" max="13061" width="16.140625" style="120" bestFit="1" customWidth="1"/>
    <col min="13062" max="13062" width="34.5703125" style="120" bestFit="1" customWidth="1"/>
    <col min="13063" max="13064" width="36.5703125" style="120" bestFit="1" customWidth="1"/>
    <col min="13065" max="13065" width="33.42578125" style="120" bestFit="1" customWidth="1"/>
    <col min="13066" max="13066" width="26.7109375" style="120" bestFit="1" customWidth="1"/>
    <col min="13067" max="13067" width="36.5703125" style="120" bestFit="1" customWidth="1"/>
    <col min="13068" max="13068" width="24.42578125" style="120" bestFit="1" customWidth="1"/>
    <col min="13069" max="13069" width="24" style="120" bestFit="1" customWidth="1"/>
    <col min="13070" max="13070" width="16.7109375" style="120" bestFit="1" customWidth="1"/>
    <col min="13071" max="13071" width="14.5703125" style="120" bestFit="1" customWidth="1"/>
    <col min="13072" max="13072" width="18.85546875" style="120" bestFit="1" customWidth="1"/>
    <col min="13073" max="13073" width="34.140625" style="120" bestFit="1" customWidth="1"/>
    <col min="13074" max="13074" width="14.42578125" style="120" bestFit="1" customWidth="1"/>
    <col min="13075" max="13075" width="5.140625" style="120" customWidth="1"/>
    <col min="13076" max="13076" width="16.85546875" style="120" bestFit="1" customWidth="1"/>
    <col min="13077" max="13077" width="9" style="120" customWidth="1"/>
    <col min="13078" max="13078" width="11.42578125" style="120" bestFit="1" customWidth="1"/>
    <col min="13079" max="13079" width="9.140625" style="120"/>
    <col min="13080" max="13080" width="36.5703125" style="120" bestFit="1" customWidth="1"/>
    <col min="13081" max="13081" width="10.42578125" style="120" bestFit="1" customWidth="1"/>
    <col min="13082" max="13083" width="13.140625" style="120" bestFit="1" customWidth="1"/>
    <col min="13084" max="13084" width="23.140625" style="120" bestFit="1" customWidth="1"/>
    <col min="13085" max="13085" width="36.5703125" style="120" bestFit="1" customWidth="1"/>
    <col min="13086" max="13086" width="8.5703125" style="120" customWidth="1"/>
    <col min="13087" max="13087" width="10.7109375" style="120" bestFit="1" customWidth="1"/>
    <col min="13088" max="13088" width="11.28515625" style="120" bestFit="1" customWidth="1"/>
    <col min="13089" max="13089" width="9.7109375" style="120" bestFit="1" customWidth="1"/>
    <col min="13090" max="13090" width="12.7109375" style="120" bestFit="1" customWidth="1"/>
    <col min="13091" max="13092" width="13.5703125" style="120" bestFit="1" customWidth="1"/>
    <col min="13093" max="13093" width="15.140625" style="120" bestFit="1" customWidth="1"/>
    <col min="13094" max="13096" width="13.5703125" style="120" bestFit="1" customWidth="1"/>
    <col min="13097" max="13097" width="18.7109375" style="120" bestFit="1" customWidth="1"/>
    <col min="13098" max="13104" width="16.28515625" style="120" bestFit="1" customWidth="1"/>
    <col min="13105" max="13105" width="22.28515625" style="120" bestFit="1" customWidth="1"/>
    <col min="13106" max="13106" width="12.7109375" style="120" bestFit="1" customWidth="1"/>
    <col min="13107" max="13108" width="13.140625" style="120" bestFit="1" customWidth="1"/>
    <col min="13109" max="13109" width="14.7109375" style="120" bestFit="1" customWidth="1"/>
    <col min="13110" max="13112" width="13.140625" style="120" bestFit="1" customWidth="1"/>
    <col min="13113" max="13113" width="18.7109375" style="120" bestFit="1" customWidth="1"/>
    <col min="13114" max="13120" width="16.28515625" style="120" bestFit="1" customWidth="1"/>
    <col min="13121" max="13121" width="22.28515625" style="120" bestFit="1" customWidth="1"/>
    <col min="13122" max="13122" width="12.7109375" style="120" bestFit="1" customWidth="1"/>
    <col min="13123" max="13124" width="13.5703125" style="120" bestFit="1" customWidth="1"/>
    <col min="13125" max="13125" width="15.140625" style="120" bestFit="1" customWidth="1"/>
    <col min="13126" max="13128" width="13.5703125" style="120" bestFit="1" customWidth="1"/>
    <col min="13129" max="13129" width="18.7109375" style="120" bestFit="1" customWidth="1"/>
    <col min="13130" max="13136" width="16.28515625" style="120" bestFit="1" customWidth="1"/>
    <col min="13137" max="13137" width="22.28515625" style="120" bestFit="1" customWidth="1"/>
    <col min="13138" max="13138" width="12.7109375" style="120" bestFit="1" customWidth="1"/>
    <col min="13139" max="13140" width="13.140625" style="120" bestFit="1" customWidth="1"/>
    <col min="13141" max="13141" width="14.7109375" style="120" bestFit="1" customWidth="1"/>
    <col min="13142" max="13144" width="13.140625" style="120" bestFit="1" customWidth="1"/>
    <col min="13145" max="13145" width="18.7109375" style="120" bestFit="1" customWidth="1"/>
    <col min="13146" max="13152" width="16.28515625" style="120" bestFit="1" customWidth="1"/>
    <col min="13153" max="13153" width="22.28515625" style="120" bestFit="1" customWidth="1"/>
    <col min="13154" max="13154" width="36.5703125" style="120" bestFit="1" customWidth="1"/>
    <col min="13155" max="13155" width="8.42578125" style="120" customWidth="1"/>
    <col min="13156" max="13156" width="12.42578125" style="120" bestFit="1" customWidth="1"/>
    <col min="13157" max="13157" width="8.42578125" style="120" customWidth="1"/>
    <col min="13158" max="13158" width="12.42578125" style="120" bestFit="1" customWidth="1"/>
    <col min="13159" max="13159" width="8.42578125" style="120" customWidth="1"/>
    <col min="13160" max="13160" width="12.7109375" style="120" bestFit="1" customWidth="1"/>
    <col min="13161" max="13161" width="8.42578125" style="120" customWidth="1"/>
    <col min="13162" max="13162" width="12.7109375" style="120" bestFit="1" customWidth="1"/>
    <col min="13163" max="13163" width="8.42578125" style="120" customWidth="1"/>
    <col min="13164" max="13164" width="12.42578125" style="120" bestFit="1" customWidth="1"/>
    <col min="13165" max="13165" width="8.42578125" style="120" customWidth="1"/>
    <col min="13166" max="13166" width="12.42578125" style="120" bestFit="1" customWidth="1"/>
    <col min="13167" max="13167" width="8.42578125" style="120" customWidth="1"/>
    <col min="13168" max="13168" width="12.42578125" style="120" bestFit="1" customWidth="1"/>
    <col min="13169" max="13169" width="8.42578125" style="120" customWidth="1"/>
    <col min="13170" max="13170" width="12.42578125" style="120" bestFit="1" customWidth="1"/>
    <col min="13171" max="13171" width="8.42578125" style="120" customWidth="1"/>
    <col min="13172" max="13172" width="12.42578125" style="120" bestFit="1" customWidth="1"/>
    <col min="13173" max="13173" width="8.42578125" style="120" customWidth="1"/>
    <col min="13174" max="13174" width="12.42578125" style="120" bestFit="1" customWidth="1"/>
    <col min="13175" max="13175" width="8.42578125" style="120" customWidth="1"/>
    <col min="13176" max="13176" width="12.42578125" style="120" bestFit="1" customWidth="1"/>
    <col min="13177" max="13177" width="8.42578125" style="120" customWidth="1"/>
    <col min="13178" max="13178" width="12.42578125" style="120" bestFit="1" customWidth="1"/>
    <col min="13179" max="13179" width="8.42578125" style="120" customWidth="1"/>
    <col min="13180" max="13180" width="12.42578125" style="120" bestFit="1" customWidth="1"/>
    <col min="13181" max="13181" width="19.42578125" style="120" bestFit="1" customWidth="1"/>
    <col min="13182" max="13182" width="26.28515625" style="120" bestFit="1" customWidth="1"/>
    <col min="13183" max="13183" width="12.28515625" style="120" bestFit="1" customWidth="1"/>
    <col min="13184" max="13312" width="9.140625" style="120"/>
    <col min="13313" max="13313" width="15.140625" style="120" bestFit="1" customWidth="1"/>
    <col min="13314" max="13315" width="10" style="120" bestFit="1" customWidth="1"/>
    <col min="13316" max="13316" width="14.140625" style="120" bestFit="1" customWidth="1"/>
    <col min="13317" max="13317" width="16.140625" style="120" bestFit="1" customWidth="1"/>
    <col min="13318" max="13318" width="34.5703125" style="120" bestFit="1" customWidth="1"/>
    <col min="13319" max="13320" width="36.5703125" style="120" bestFit="1" customWidth="1"/>
    <col min="13321" max="13321" width="33.42578125" style="120" bestFit="1" customWidth="1"/>
    <col min="13322" max="13322" width="26.7109375" style="120" bestFit="1" customWidth="1"/>
    <col min="13323" max="13323" width="36.5703125" style="120" bestFit="1" customWidth="1"/>
    <col min="13324" max="13324" width="24.42578125" style="120" bestFit="1" customWidth="1"/>
    <col min="13325" max="13325" width="24" style="120" bestFit="1" customWidth="1"/>
    <col min="13326" max="13326" width="16.7109375" style="120" bestFit="1" customWidth="1"/>
    <col min="13327" max="13327" width="14.5703125" style="120" bestFit="1" customWidth="1"/>
    <col min="13328" max="13328" width="18.85546875" style="120" bestFit="1" customWidth="1"/>
    <col min="13329" max="13329" width="34.140625" style="120" bestFit="1" customWidth="1"/>
    <col min="13330" max="13330" width="14.42578125" style="120" bestFit="1" customWidth="1"/>
    <col min="13331" max="13331" width="5.140625" style="120" customWidth="1"/>
    <col min="13332" max="13332" width="16.85546875" style="120" bestFit="1" customWidth="1"/>
    <col min="13333" max="13333" width="9" style="120" customWidth="1"/>
    <col min="13334" max="13334" width="11.42578125" style="120" bestFit="1" customWidth="1"/>
    <col min="13335" max="13335" width="9.140625" style="120"/>
    <col min="13336" max="13336" width="36.5703125" style="120" bestFit="1" customWidth="1"/>
    <col min="13337" max="13337" width="10.42578125" style="120" bestFit="1" customWidth="1"/>
    <col min="13338" max="13339" width="13.140625" style="120" bestFit="1" customWidth="1"/>
    <col min="13340" max="13340" width="23.140625" style="120" bestFit="1" customWidth="1"/>
    <col min="13341" max="13341" width="36.5703125" style="120" bestFit="1" customWidth="1"/>
    <col min="13342" max="13342" width="8.5703125" style="120" customWidth="1"/>
    <col min="13343" max="13343" width="10.7109375" style="120" bestFit="1" customWidth="1"/>
    <col min="13344" max="13344" width="11.28515625" style="120" bestFit="1" customWidth="1"/>
    <col min="13345" max="13345" width="9.7109375" style="120" bestFit="1" customWidth="1"/>
    <col min="13346" max="13346" width="12.7109375" style="120" bestFit="1" customWidth="1"/>
    <col min="13347" max="13348" width="13.5703125" style="120" bestFit="1" customWidth="1"/>
    <col min="13349" max="13349" width="15.140625" style="120" bestFit="1" customWidth="1"/>
    <col min="13350" max="13352" width="13.5703125" style="120" bestFit="1" customWidth="1"/>
    <col min="13353" max="13353" width="18.7109375" style="120" bestFit="1" customWidth="1"/>
    <col min="13354" max="13360" width="16.28515625" style="120" bestFit="1" customWidth="1"/>
    <col min="13361" max="13361" width="22.28515625" style="120" bestFit="1" customWidth="1"/>
    <col min="13362" max="13362" width="12.7109375" style="120" bestFit="1" customWidth="1"/>
    <col min="13363" max="13364" width="13.140625" style="120" bestFit="1" customWidth="1"/>
    <col min="13365" max="13365" width="14.7109375" style="120" bestFit="1" customWidth="1"/>
    <col min="13366" max="13368" width="13.140625" style="120" bestFit="1" customWidth="1"/>
    <col min="13369" max="13369" width="18.7109375" style="120" bestFit="1" customWidth="1"/>
    <col min="13370" max="13376" width="16.28515625" style="120" bestFit="1" customWidth="1"/>
    <col min="13377" max="13377" width="22.28515625" style="120" bestFit="1" customWidth="1"/>
    <col min="13378" max="13378" width="12.7109375" style="120" bestFit="1" customWidth="1"/>
    <col min="13379" max="13380" width="13.5703125" style="120" bestFit="1" customWidth="1"/>
    <col min="13381" max="13381" width="15.140625" style="120" bestFit="1" customWidth="1"/>
    <col min="13382" max="13384" width="13.5703125" style="120" bestFit="1" customWidth="1"/>
    <col min="13385" max="13385" width="18.7109375" style="120" bestFit="1" customWidth="1"/>
    <col min="13386" max="13392" width="16.28515625" style="120" bestFit="1" customWidth="1"/>
    <col min="13393" max="13393" width="22.28515625" style="120" bestFit="1" customWidth="1"/>
    <col min="13394" max="13394" width="12.7109375" style="120" bestFit="1" customWidth="1"/>
    <col min="13395" max="13396" width="13.140625" style="120" bestFit="1" customWidth="1"/>
    <col min="13397" max="13397" width="14.7109375" style="120" bestFit="1" customWidth="1"/>
    <col min="13398" max="13400" width="13.140625" style="120" bestFit="1" customWidth="1"/>
    <col min="13401" max="13401" width="18.7109375" style="120" bestFit="1" customWidth="1"/>
    <col min="13402" max="13408" width="16.28515625" style="120" bestFit="1" customWidth="1"/>
    <col min="13409" max="13409" width="22.28515625" style="120" bestFit="1" customWidth="1"/>
    <col min="13410" max="13410" width="36.5703125" style="120" bestFit="1" customWidth="1"/>
    <col min="13411" max="13411" width="8.42578125" style="120" customWidth="1"/>
    <col min="13412" max="13412" width="12.42578125" style="120" bestFit="1" customWidth="1"/>
    <col min="13413" max="13413" width="8.42578125" style="120" customWidth="1"/>
    <col min="13414" max="13414" width="12.42578125" style="120" bestFit="1" customWidth="1"/>
    <col min="13415" max="13415" width="8.42578125" style="120" customWidth="1"/>
    <col min="13416" max="13416" width="12.7109375" style="120" bestFit="1" customWidth="1"/>
    <col min="13417" max="13417" width="8.42578125" style="120" customWidth="1"/>
    <col min="13418" max="13418" width="12.7109375" style="120" bestFit="1" customWidth="1"/>
    <col min="13419" max="13419" width="8.42578125" style="120" customWidth="1"/>
    <col min="13420" max="13420" width="12.42578125" style="120" bestFit="1" customWidth="1"/>
    <col min="13421" max="13421" width="8.42578125" style="120" customWidth="1"/>
    <col min="13422" max="13422" width="12.42578125" style="120" bestFit="1" customWidth="1"/>
    <col min="13423" max="13423" width="8.42578125" style="120" customWidth="1"/>
    <col min="13424" max="13424" width="12.42578125" style="120" bestFit="1" customWidth="1"/>
    <col min="13425" max="13425" width="8.42578125" style="120" customWidth="1"/>
    <col min="13426" max="13426" width="12.42578125" style="120" bestFit="1" customWidth="1"/>
    <col min="13427" max="13427" width="8.42578125" style="120" customWidth="1"/>
    <col min="13428" max="13428" width="12.42578125" style="120" bestFit="1" customWidth="1"/>
    <col min="13429" max="13429" width="8.42578125" style="120" customWidth="1"/>
    <col min="13430" max="13430" width="12.42578125" style="120" bestFit="1" customWidth="1"/>
    <col min="13431" max="13431" width="8.42578125" style="120" customWidth="1"/>
    <col min="13432" max="13432" width="12.42578125" style="120" bestFit="1" customWidth="1"/>
    <col min="13433" max="13433" width="8.42578125" style="120" customWidth="1"/>
    <col min="13434" max="13434" width="12.42578125" style="120" bestFit="1" customWidth="1"/>
    <col min="13435" max="13435" width="8.42578125" style="120" customWidth="1"/>
    <col min="13436" max="13436" width="12.42578125" style="120" bestFit="1" customWidth="1"/>
    <col min="13437" max="13437" width="19.42578125" style="120" bestFit="1" customWidth="1"/>
    <col min="13438" max="13438" width="26.28515625" style="120" bestFit="1" customWidth="1"/>
    <col min="13439" max="13439" width="12.28515625" style="120" bestFit="1" customWidth="1"/>
    <col min="13440" max="13568" width="9.140625" style="120"/>
    <col min="13569" max="13569" width="15.140625" style="120" bestFit="1" customWidth="1"/>
    <col min="13570" max="13571" width="10" style="120" bestFit="1" customWidth="1"/>
    <col min="13572" max="13572" width="14.140625" style="120" bestFit="1" customWidth="1"/>
    <col min="13573" max="13573" width="16.140625" style="120" bestFit="1" customWidth="1"/>
    <col min="13574" max="13574" width="34.5703125" style="120" bestFit="1" customWidth="1"/>
    <col min="13575" max="13576" width="36.5703125" style="120" bestFit="1" customWidth="1"/>
    <col min="13577" max="13577" width="33.42578125" style="120" bestFit="1" customWidth="1"/>
    <col min="13578" max="13578" width="26.7109375" style="120" bestFit="1" customWidth="1"/>
    <col min="13579" max="13579" width="36.5703125" style="120" bestFit="1" customWidth="1"/>
    <col min="13580" max="13580" width="24.42578125" style="120" bestFit="1" customWidth="1"/>
    <col min="13581" max="13581" width="24" style="120" bestFit="1" customWidth="1"/>
    <col min="13582" max="13582" width="16.7109375" style="120" bestFit="1" customWidth="1"/>
    <col min="13583" max="13583" width="14.5703125" style="120" bestFit="1" customWidth="1"/>
    <col min="13584" max="13584" width="18.85546875" style="120" bestFit="1" customWidth="1"/>
    <col min="13585" max="13585" width="34.140625" style="120" bestFit="1" customWidth="1"/>
    <col min="13586" max="13586" width="14.42578125" style="120" bestFit="1" customWidth="1"/>
    <col min="13587" max="13587" width="5.140625" style="120" customWidth="1"/>
    <col min="13588" max="13588" width="16.85546875" style="120" bestFit="1" customWidth="1"/>
    <col min="13589" max="13589" width="9" style="120" customWidth="1"/>
    <col min="13590" max="13590" width="11.42578125" style="120" bestFit="1" customWidth="1"/>
    <col min="13591" max="13591" width="9.140625" style="120"/>
    <col min="13592" max="13592" width="36.5703125" style="120" bestFit="1" customWidth="1"/>
    <col min="13593" max="13593" width="10.42578125" style="120" bestFit="1" customWidth="1"/>
    <col min="13594" max="13595" width="13.140625" style="120" bestFit="1" customWidth="1"/>
    <col min="13596" max="13596" width="23.140625" style="120" bestFit="1" customWidth="1"/>
    <col min="13597" max="13597" width="36.5703125" style="120" bestFit="1" customWidth="1"/>
    <col min="13598" max="13598" width="8.5703125" style="120" customWidth="1"/>
    <col min="13599" max="13599" width="10.7109375" style="120" bestFit="1" customWidth="1"/>
    <col min="13600" max="13600" width="11.28515625" style="120" bestFit="1" customWidth="1"/>
    <col min="13601" max="13601" width="9.7109375" style="120" bestFit="1" customWidth="1"/>
    <col min="13602" max="13602" width="12.7109375" style="120" bestFit="1" customWidth="1"/>
    <col min="13603" max="13604" width="13.5703125" style="120" bestFit="1" customWidth="1"/>
    <col min="13605" max="13605" width="15.140625" style="120" bestFit="1" customWidth="1"/>
    <col min="13606" max="13608" width="13.5703125" style="120" bestFit="1" customWidth="1"/>
    <col min="13609" max="13609" width="18.7109375" style="120" bestFit="1" customWidth="1"/>
    <col min="13610" max="13616" width="16.28515625" style="120" bestFit="1" customWidth="1"/>
    <col min="13617" max="13617" width="22.28515625" style="120" bestFit="1" customWidth="1"/>
    <col min="13618" max="13618" width="12.7109375" style="120" bestFit="1" customWidth="1"/>
    <col min="13619" max="13620" width="13.140625" style="120" bestFit="1" customWidth="1"/>
    <col min="13621" max="13621" width="14.7109375" style="120" bestFit="1" customWidth="1"/>
    <col min="13622" max="13624" width="13.140625" style="120" bestFit="1" customWidth="1"/>
    <col min="13625" max="13625" width="18.7109375" style="120" bestFit="1" customWidth="1"/>
    <col min="13626" max="13632" width="16.28515625" style="120" bestFit="1" customWidth="1"/>
    <col min="13633" max="13633" width="22.28515625" style="120" bestFit="1" customWidth="1"/>
    <col min="13634" max="13634" width="12.7109375" style="120" bestFit="1" customWidth="1"/>
    <col min="13635" max="13636" width="13.5703125" style="120" bestFit="1" customWidth="1"/>
    <col min="13637" max="13637" width="15.140625" style="120" bestFit="1" customWidth="1"/>
    <col min="13638" max="13640" width="13.5703125" style="120" bestFit="1" customWidth="1"/>
    <col min="13641" max="13641" width="18.7109375" style="120" bestFit="1" customWidth="1"/>
    <col min="13642" max="13648" width="16.28515625" style="120" bestFit="1" customWidth="1"/>
    <col min="13649" max="13649" width="22.28515625" style="120" bestFit="1" customWidth="1"/>
    <col min="13650" max="13650" width="12.7109375" style="120" bestFit="1" customWidth="1"/>
    <col min="13651" max="13652" width="13.140625" style="120" bestFit="1" customWidth="1"/>
    <col min="13653" max="13653" width="14.7109375" style="120" bestFit="1" customWidth="1"/>
    <col min="13654" max="13656" width="13.140625" style="120" bestFit="1" customWidth="1"/>
    <col min="13657" max="13657" width="18.7109375" style="120" bestFit="1" customWidth="1"/>
    <col min="13658" max="13664" width="16.28515625" style="120" bestFit="1" customWidth="1"/>
    <col min="13665" max="13665" width="22.28515625" style="120" bestFit="1" customWidth="1"/>
    <col min="13666" max="13666" width="36.5703125" style="120" bestFit="1" customWidth="1"/>
    <col min="13667" max="13667" width="8.42578125" style="120" customWidth="1"/>
    <col min="13668" max="13668" width="12.42578125" style="120" bestFit="1" customWidth="1"/>
    <col min="13669" max="13669" width="8.42578125" style="120" customWidth="1"/>
    <col min="13670" max="13670" width="12.42578125" style="120" bestFit="1" customWidth="1"/>
    <col min="13671" max="13671" width="8.42578125" style="120" customWidth="1"/>
    <col min="13672" max="13672" width="12.7109375" style="120" bestFit="1" customWidth="1"/>
    <col min="13673" max="13673" width="8.42578125" style="120" customWidth="1"/>
    <col min="13674" max="13674" width="12.7109375" style="120" bestFit="1" customWidth="1"/>
    <col min="13675" max="13675" width="8.42578125" style="120" customWidth="1"/>
    <col min="13676" max="13676" width="12.42578125" style="120" bestFit="1" customWidth="1"/>
    <col min="13677" max="13677" width="8.42578125" style="120" customWidth="1"/>
    <col min="13678" max="13678" width="12.42578125" style="120" bestFit="1" customWidth="1"/>
    <col min="13679" max="13679" width="8.42578125" style="120" customWidth="1"/>
    <col min="13680" max="13680" width="12.42578125" style="120" bestFit="1" customWidth="1"/>
    <col min="13681" max="13681" width="8.42578125" style="120" customWidth="1"/>
    <col min="13682" max="13682" width="12.42578125" style="120" bestFit="1" customWidth="1"/>
    <col min="13683" max="13683" width="8.42578125" style="120" customWidth="1"/>
    <col min="13684" max="13684" width="12.42578125" style="120" bestFit="1" customWidth="1"/>
    <col min="13685" max="13685" width="8.42578125" style="120" customWidth="1"/>
    <col min="13686" max="13686" width="12.42578125" style="120" bestFit="1" customWidth="1"/>
    <col min="13687" max="13687" width="8.42578125" style="120" customWidth="1"/>
    <col min="13688" max="13688" width="12.42578125" style="120" bestFit="1" customWidth="1"/>
    <col min="13689" max="13689" width="8.42578125" style="120" customWidth="1"/>
    <col min="13690" max="13690" width="12.42578125" style="120" bestFit="1" customWidth="1"/>
    <col min="13691" max="13691" width="8.42578125" style="120" customWidth="1"/>
    <col min="13692" max="13692" width="12.42578125" style="120" bestFit="1" customWidth="1"/>
    <col min="13693" max="13693" width="19.42578125" style="120" bestFit="1" customWidth="1"/>
    <col min="13694" max="13694" width="26.28515625" style="120" bestFit="1" customWidth="1"/>
    <col min="13695" max="13695" width="12.28515625" style="120" bestFit="1" customWidth="1"/>
    <col min="13696" max="13824" width="9.140625" style="120"/>
    <col min="13825" max="13825" width="15.140625" style="120" bestFit="1" customWidth="1"/>
    <col min="13826" max="13827" width="10" style="120" bestFit="1" customWidth="1"/>
    <col min="13828" max="13828" width="14.140625" style="120" bestFit="1" customWidth="1"/>
    <col min="13829" max="13829" width="16.140625" style="120" bestFit="1" customWidth="1"/>
    <col min="13830" max="13830" width="34.5703125" style="120" bestFit="1" customWidth="1"/>
    <col min="13831" max="13832" width="36.5703125" style="120" bestFit="1" customWidth="1"/>
    <col min="13833" max="13833" width="33.42578125" style="120" bestFit="1" customWidth="1"/>
    <col min="13834" max="13834" width="26.7109375" style="120" bestFit="1" customWidth="1"/>
    <col min="13835" max="13835" width="36.5703125" style="120" bestFit="1" customWidth="1"/>
    <col min="13836" max="13836" width="24.42578125" style="120" bestFit="1" customWidth="1"/>
    <col min="13837" max="13837" width="24" style="120" bestFit="1" customWidth="1"/>
    <col min="13838" max="13838" width="16.7109375" style="120" bestFit="1" customWidth="1"/>
    <col min="13839" max="13839" width="14.5703125" style="120" bestFit="1" customWidth="1"/>
    <col min="13840" max="13840" width="18.85546875" style="120" bestFit="1" customWidth="1"/>
    <col min="13841" max="13841" width="34.140625" style="120" bestFit="1" customWidth="1"/>
    <col min="13842" max="13842" width="14.42578125" style="120" bestFit="1" customWidth="1"/>
    <col min="13843" max="13843" width="5.140625" style="120" customWidth="1"/>
    <col min="13844" max="13844" width="16.85546875" style="120" bestFit="1" customWidth="1"/>
    <col min="13845" max="13845" width="9" style="120" customWidth="1"/>
    <col min="13846" max="13846" width="11.42578125" style="120" bestFit="1" customWidth="1"/>
    <col min="13847" max="13847" width="9.140625" style="120"/>
    <col min="13848" max="13848" width="36.5703125" style="120" bestFit="1" customWidth="1"/>
    <col min="13849" max="13849" width="10.42578125" style="120" bestFit="1" customWidth="1"/>
    <col min="13850" max="13851" width="13.140625" style="120" bestFit="1" customWidth="1"/>
    <col min="13852" max="13852" width="23.140625" style="120" bestFit="1" customWidth="1"/>
    <col min="13853" max="13853" width="36.5703125" style="120" bestFit="1" customWidth="1"/>
    <col min="13854" max="13854" width="8.5703125" style="120" customWidth="1"/>
    <col min="13855" max="13855" width="10.7109375" style="120" bestFit="1" customWidth="1"/>
    <col min="13856" max="13856" width="11.28515625" style="120" bestFit="1" customWidth="1"/>
    <col min="13857" max="13857" width="9.7109375" style="120" bestFit="1" customWidth="1"/>
    <col min="13858" max="13858" width="12.7109375" style="120" bestFit="1" customWidth="1"/>
    <col min="13859" max="13860" width="13.5703125" style="120" bestFit="1" customWidth="1"/>
    <col min="13861" max="13861" width="15.140625" style="120" bestFit="1" customWidth="1"/>
    <col min="13862" max="13864" width="13.5703125" style="120" bestFit="1" customWidth="1"/>
    <col min="13865" max="13865" width="18.7109375" style="120" bestFit="1" customWidth="1"/>
    <col min="13866" max="13872" width="16.28515625" style="120" bestFit="1" customWidth="1"/>
    <col min="13873" max="13873" width="22.28515625" style="120" bestFit="1" customWidth="1"/>
    <col min="13874" max="13874" width="12.7109375" style="120" bestFit="1" customWidth="1"/>
    <col min="13875" max="13876" width="13.140625" style="120" bestFit="1" customWidth="1"/>
    <col min="13877" max="13877" width="14.7109375" style="120" bestFit="1" customWidth="1"/>
    <col min="13878" max="13880" width="13.140625" style="120" bestFit="1" customWidth="1"/>
    <col min="13881" max="13881" width="18.7109375" style="120" bestFit="1" customWidth="1"/>
    <col min="13882" max="13888" width="16.28515625" style="120" bestFit="1" customWidth="1"/>
    <col min="13889" max="13889" width="22.28515625" style="120" bestFit="1" customWidth="1"/>
    <col min="13890" max="13890" width="12.7109375" style="120" bestFit="1" customWidth="1"/>
    <col min="13891" max="13892" width="13.5703125" style="120" bestFit="1" customWidth="1"/>
    <col min="13893" max="13893" width="15.140625" style="120" bestFit="1" customWidth="1"/>
    <col min="13894" max="13896" width="13.5703125" style="120" bestFit="1" customWidth="1"/>
    <col min="13897" max="13897" width="18.7109375" style="120" bestFit="1" customWidth="1"/>
    <col min="13898" max="13904" width="16.28515625" style="120" bestFit="1" customWidth="1"/>
    <col min="13905" max="13905" width="22.28515625" style="120" bestFit="1" customWidth="1"/>
    <col min="13906" max="13906" width="12.7109375" style="120" bestFit="1" customWidth="1"/>
    <col min="13907" max="13908" width="13.140625" style="120" bestFit="1" customWidth="1"/>
    <col min="13909" max="13909" width="14.7109375" style="120" bestFit="1" customWidth="1"/>
    <col min="13910" max="13912" width="13.140625" style="120" bestFit="1" customWidth="1"/>
    <col min="13913" max="13913" width="18.7109375" style="120" bestFit="1" customWidth="1"/>
    <col min="13914" max="13920" width="16.28515625" style="120" bestFit="1" customWidth="1"/>
    <col min="13921" max="13921" width="22.28515625" style="120" bestFit="1" customWidth="1"/>
    <col min="13922" max="13922" width="36.5703125" style="120" bestFit="1" customWidth="1"/>
    <col min="13923" max="13923" width="8.42578125" style="120" customWidth="1"/>
    <col min="13924" max="13924" width="12.42578125" style="120" bestFit="1" customWidth="1"/>
    <col min="13925" max="13925" width="8.42578125" style="120" customWidth="1"/>
    <col min="13926" max="13926" width="12.42578125" style="120" bestFit="1" customWidth="1"/>
    <col min="13927" max="13927" width="8.42578125" style="120" customWidth="1"/>
    <col min="13928" max="13928" width="12.7109375" style="120" bestFit="1" customWidth="1"/>
    <col min="13929" max="13929" width="8.42578125" style="120" customWidth="1"/>
    <col min="13930" max="13930" width="12.7109375" style="120" bestFit="1" customWidth="1"/>
    <col min="13931" max="13931" width="8.42578125" style="120" customWidth="1"/>
    <col min="13932" max="13932" width="12.42578125" style="120" bestFit="1" customWidth="1"/>
    <col min="13933" max="13933" width="8.42578125" style="120" customWidth="1"/>
    <col min="13934" max="13934" width="12.42578125" style="120" bestFit="1" customWidth="1"/>
    <col min="13935" max="13935" width="8.42578125" style="120" customWidth="1"/>
    <col min="13936" max="13936" width="12.42578125" style="120" bestFit="1" customWidth="1"/>
    <col min="13937" max="13937" width="8.42578125" style="120" customWidth="1"/>
    <col min="13938" max="13938" width="12.42578125" style="120" bestFit="1" customWidth="1"/>
    <col min="13939" max="13939" width="8.42578125" style="120" customWidth="1"/>
    <col min="13940" max="13940" width="12.42578125" style="120" bestFit="1" customWidth="1"/>
    <col min="13941" max="13941" width="8.42578125" style="120" customWidth="1"/>
    <col min="13942" max="13942" width="12.42578125" style="120" bestFit="1" customWidth="1"/>
    <col min="13943" max="13943" width="8.42578125" style="120" customWidth="1"/>
    <col min="13944" max="13944" width="12.42578125" style="120" bestFit="1" customWidth="1"/>
    <col min="13945" max="13945" width="8.42578125" style="120" customWidth="1"/>
    <col min="13946" max="13946" width="12.42578125" style="120" bestFit="1" customWidth="1"/>
    <col min="13947" max="13947" width="8.42578125" style="120" customWidth="1"/>
    <col min="13948" max="13948" width="12.42578125" style="120" bestFit="1" customWidth="1"/>
    <col min="13949" max="13949" width="19.42578125" style="120" bestFit="1" customWidth="1"/>
    <col min="13950" max="13950" width="26.28515625" style="120" bestFit="1" customWidth="1"/>
    <col min="13951" max="13951" width="12.28515625" style="120" bestFit="1" customWidth="1"/>
    <col min="13952" max="14080" width="9.140625" style="120"/>
    <col min="14081" max="14081" width="15.140625" style="120" bestFit="1" customWidth="1"/>
    <col min="14082" max="14083" width="10" style="120" bestFit="1" customWidth="1"/>
    <col min="14084" max="14084" width="14.140625" style="120" bestFit="1" customWidth="1"/>
    <col min="14085" max="14085" width="16.140625" style="120" bestFit="1" customWidth="1"/>
    <col min="14086" max="14086" width="34.5703125" style="120" bestFit="1" customWidth="1"/>
    <col min="14087" max="14088" width="36.5703125" style="120" bestFit="1" customWidth="1"/>
    <col min="14089" max="14089" width="33.42578125" style="120" bestFit="1" customWidth="1"/>
    <col min="14090" max="14090" width="26.7109375" style="120" bestFit="1" customWidth="1"/>
    <col min="14091" max="14091" width="36.5703125" style="120" bestFit="1" customWidth="1"/>
    <col min="14092" max="14092" width="24.42578125" style="120" bestFit="1" customWidth="1"/>
    <col min="14093" max="14093" width="24" style="120" bestFit="1" customWidth="1"/>
    <col min="14094" max="14094" width="16.7109375" style="120" bestFit="1" customWidth="1"/>
    <col min="14095" max="14095" width="14.5703125" style="120" bestFit="1" customWidth="1"/>
    <col min="14096" max="14096" width="18.85546875" style="120" bestFit="1" customWidth="1"/>
    <col min="14097" max="14097" width="34.140625" style="120" bestFit="1" customWidth="1"/>
    <col min="14098" max="14098" width="14.42578125" style="120" bestFit="1" customWidth="1"/>
    <col min="14099" max="14099" width="5.140625" style="120" customWidth="1"/>
    <col min="14100" max="14100" width="16.85546875" style="120" bestFit="1" customWidth="1"/>
    <col min="14101" max="14101" width="9" style="120" customWidth="1"/>
    <col min="14102" max="14102" width="11.42578125" style="120" bestFit="1" customWidth="1"/>
    <col min="14103" max="14103" width="9.140625" style="120"/>
    <col min="14104" max="14104" width="36.5703125" style="120" bestFit="1" customWidth="1"/>
    <col min="14105" max="14105" width="10.42578125" style="120" bestFit="1" customWidth="1"/>
    <col min="14106" max="14107" width="13.140625" style="120" bestFit="1" customWidth="1"/>
    <col min="14108" max="14108" width="23.140625" style="120" bestFit="1" customWidth="1"/>
    <col min="14109" max="14109" width="36.5703125" style="120" bestFit="1" customWidth="1"/>
    <col min="14110" max="14110" width="8.5703125" style="120" customWidth="1"/>
    <col min="14111" max="14111" width="10.7109375" style="120" bestFit="1" customWidth="1"/>
    <col min="14112" max="14112" width="11.28515625" style="120" bestFit="1" customWidth="1"/>
    <col min="14113" max="14113" width="9.7109375" style="120" bestFit="1" customWidth="1"/>
    <col min="14114" max="14114" width="12.7109375" style="120" bestFit="1" customWidth="1"/>
    <col min="14115" max="14116" width="13.5703125" style="120" bestFit="1" customWidth="1"/>
    <col min="14117" max="14117" width="15.140625" style="120" bestFit="1" customWidth="1"/>
    <col min="14118" max="14120" width="13.5703125" style="120" bestFit="1" customWidth="1"/>
    <col min="14121" max="14121" width="18.7109375" style="120" bestFit="1" customWidth="1"/>
    <col min="14122" max="14128" width="16.28515625" style="120" bestFit="1" customWidth="1"/>
    <col min="14129" max="14129" width="22.28515625" style="120" bestFit="1" customWidth="1"/>
    <col min="14130" max="14130" width="12.7109375" style="120" bestFit="1" customWidth="1"/>
    <col min="14131" max="14132" width="13.140625" style="120" bestFit="1" customWidth="1"/>
    <col min="14133" max="14133" width="14.7109375" style="120" bestFit="1" customWidth="1"/>
    <col min="14134" max="14136" width="13.140625" style="120" bestFit="1" customWidth="1"/>
    <col min="14137" max="14137" width="18.7109375" style="120" bestFit="1" customWidth="1"/>
    <col min="14138" max="14144" width="16.28515625" style="120" bestFit="1" customWidth="1"/>
    <col min="14145" max="14145" width="22.28515625" style="120" bestFit="1" customWidth="1"/>
    <col min="14146" max="14146" width="12.7109375" style="120" bestFit="1" customWidth="1"/>
    <col min="14147" max="14148" width="13.5703125" style="120" bestFit="1" customWidth="1"/>
    <col min="14149" max="14149" width="15.140625" style="120" bestFit="1" customWidth="1"/>
    <col min="14150" max="14152" width="13.5703125" style="120" bestFit="1" customWidth="1"/>
    <col min="14153" max="14153" width="18.7109375" style="120" bestFit="1" customWidth="1"/>
    <col min="14154" max="14160" width="16.28515625" style="120" bestFit="1" customWidth="1"/>
    <col min="14161" max="14161" width="22.28515625" style="120" bestFit="1" customWidth="1"/>
    <col min="14162" max="14162" width="12.7109375" style="120" bestFit="1" customWidth="1"/>
    <col min="14163" max="14164" width="13.140625" style="120" bestFit="1" customWidth="1"/>
    <col min="14165" max="14165" width="14.7109375" style="120" bestFit="1" customWidth="1"/>
    <col min="14166" max="14168" width="13.140625" style="120" bestFit="1" customWidth="1"/>
    <col min="14169" max="14169" width="18.7109375" style="120" bestFit="1" customWidth="1"/>
    <col min="14170" max="14176" width="16.28515625" style="120" bestFit="1" customWidth="1"/>
    <col min="14177" max="14177" width="22.28515625" style="120" bestFit="1" customWidth="1"/>
    <col min="14178" max="14178" width="36.5703125" style="120" bestFit="1" customWidth="1"/>
    <col min="14179" max="14179" width="8.42578125" style="120" customWidth="1"/>
    <col min="14180" max="14180" width="12.42578125" style="120" bestFit="1" customWidth="1"/>
    <col min="14181" max="14181" width="8.42578125" style="120" customWidth="1"/>
    <col min="14182" max="14182" width="12.42578125" style="120" bestFit="1" customWidth="1"/>
    <col min="14183" max="14183" width="8.42578125" style="120" customWidth="1"/>
    <col min="14184" max="14184" width="12.7109375" style="120" bestFit="1" customWidth="1"/>
    <col min="14185" max="14185" width="8.42578125" style="120" customWidth="1"/>
    <col min="14186" max="14186" width="12.7109375" style="120" bestFit="1" customWidth="1"/>
    <col min="14187" max="14187" width="8.42578125" style="120" customWidth="1"/>
    <col min="14188" max="14188" width="12.42578125" style="120" bestFit="1" customWidth="1"/>
    <col min="14189" max="14189" width="8.42578125" style="120" customWidth="1"/>
    <col min="14190" max="14190" width="12.42578125" style="120" bestFit="1" customWidth="1"/>
    <col min="14191" max="14191" width="8.42578125" style="120" customWidth="1"/>
    <col min="14192" max="14192" width="12.42578125" style="120" bestFit="1" customWidth="1"/>
    <col min="14193" max="14193" width="8.42578125" style="120" customWidth="1"/>
    <col min="14194" max="14194" width="12.42578125" style="120" bestFit="1" customWidth="1"/>
    <col min="14195" max="14195" width="8.42578125" style="120" customWidth="1"/>
    <col min="14196" max="14196" width="12.42578125" style="120" bestFit="1" customWidth="1"/>
    <col min="14197" max="14197" width="8.42578125" style="120" customWidth="1"/>
    <col min="14198" max="14198" width="12.42578125" style="120" bestFit="1" customWidth="1"/>
    <col min="14199" max="14199" width="8.42578125" style="120" customWidth="1"/>
    <col min="14200" max="14200" width="12.42578125" style="120" bestFit="1" customWidth="1"/>
    <col min="14201" max="14201" width="8.42578125" style="120" customWidth="1"/>
    <col min="14202" max="14202" width="12.42578125" style="120" bestFit="1" customWidth="1"/>
    <col min="14203" max="14203" width="8.42578125" style="120" customWidth="1"/>
    <col min="14204" max="14204" width="12.42578125" style="120" bestFit="1" customWidth="1"/>
    <col min="14205" max="14205" width="19.42578125" style="120" bestFit="1" customWidth="1"/>
    <col min="14206" max="14206" width="26.28515625" style="120" bestFit="1" customWidth="1"/>
    <col min="14207" max="14207" width="12.28515625" style="120" bestFit="1" customWidth="1"/>
    <col min="14208" max="14336" width="9.140625" style="120"/>
    <col min="14337" max="14337" width="15.140625" style="120" bestFit="1" customWidth="1"/>
    <col min="14338" max="14339" width="10" style="120" bestFit="1" customWidth="1"/>
    <col min="14340" max="14340" width="14.140625" style="120" bestFit="1" customWidth="1"/>
    <col min="14341" max="14341" width="16.140625" style="120" bestFit="1" customWidth="1"/>
    <col min="14342" max="14342" width="34.5703125" style="120" bestFit="1" customWidth="1"/>
    <col min="14343" max="14344" width="36.5703125" style="120" bestFit="1" customWidth="1"/>
    <col min="14345" max="14345" width="33.42578125" style="120" bestFit="1" customWidth="1"/>
    <col min="14346" max="14346" width="26.7109375" style="120" bestFit="1" customWidth="1"/>
    <col min="14347" max="14347" width="36.5703125" style="120" bestFit="1" customWidth="1"/>
    <col min="14348" max="14348" width="24.42578125" style="120" bestFit="1" customWidth="1"/>
    <col min="14349" max="14349" width="24" style="120" bestFit="1" customWidth="1"/>
    <col min="14350" max="14350" width="16.7109375" style="120" bestFit="1" customWidth="1"/>
    <col min="14351" max="14351" width="14.5703125" style="120" bestFit="1" customWidth="1"/>
    <col min="14352" max="14352" width="18.85546875" style="120" bestFit="1" customWidth="1"/>
    <col min="14353" max="14353" width="34.140625" style="120" bestFit="1" customWidth="1"/>
    <col min="14354" max="14354" width="14.42578125" style="120" bestFit="1" customWidth="1"/>
    <col min="14355" max="14355" width="5.140625" style="120" customWidth="1"/>
    <col min="14356" max="14356" width="16.85546875" style="120" bestFit="1" customWidth="1"/>
    <col min="14357" max="14357" width="9" style="120" customWidth="1"/>
    <col min="14358" max="14358" width="11.42578125" style="120" bestFit="1" customWidth="1"/>
    <col min="14359" max="14359" width="9.140625" style="120"/>
    <col min="14360" max="14360" width="36.5703125" style="120" bestFit="1" customWidth="1"/>
    <col min="14361" max="14361" width="10.42578125" style="120" bestFit="1" customWidth="1"/>
    <col min="14362" max="14363" width="13.140625" style="120" bestFit="1" customWidth="1"/>
    <col min="14364" max="14364" width="23.140625" style="120" bestFit="1" customWidth="1"/>
    <col min="14365" max="14365" width="36.5703125" style="120" bestFit="1" customWidth="1"/>
    <col min="14366" max="14366" width="8.5703125" style="120" customWidth="1"/>
    <col min="14367" max="14367" width="10.7109375" style="120" bestFit="1" customWidth="1"/>
    <col min="14368" max="14368" width="11.28515625" style="120" bestFit="1" customWidth="1"/>
    <col min="14369" max="14369" width="9.7109375" style="120" bestFit="1" customWidth="1"/>
    <col min="14370" max="14370" width="12.7109375" style="120" bestFit="1" customWidth="1"/>
    <col min="14371" max="14372" width="13.5703125" style="120" bestFit="1" customWidth="1"/>
    <col min="14373" max="14373" width="15.140625" style="120" bestFit="1" customWidth="1"/>
    <col min="14374" max="14376" width="13.5703125" style="120" bestFit="1" customWidth="1"/>
    <col min="14377" max="14377" width="18.7109375" style="120" bestFit="1" customWidth="1"/>
    <col min="14378" max="14384" width="16.28515625" style="120" bestFit="1" customWidth="1"/>
    <col min="14385" max="14385" width="22.28515625" style="120" bestFit="1" customWidth="1"/>
    <col min="14386" max="14386" width="12.7109375" style="120" bestFit="1" customWidth="1"/>
    <col min="14387" max="14388" width="13.140625" style="120" bestFit="1" customWidth="1"/>
    <col min="14389" max="14389" width="14.7109375" style="120" bestFit="1" customWidth="1"/>
    <col min="14390" max="14392" width="13.140625" style="120" bestFit="1" customWidth="1"/>
    <col min="14393" max="14393" width="18.7109375" style="120" bestFit="1" customWidth="1"/>
    <col min="14394" max="14400" width="16.28515625" style="120" bestFit="1" customWidth="1"/>
    <col min="14401" max="14401" width="22.28515625" style="120" bestFit="1" customWidth="1"/>
    <col min="14402" max="14402" width="12.7109375" style="120" bestFit="1" customWidth="1"/>
    <col min="14403" max="14404" width="13.5703125" style="120" bestFit="1" customWidth="1"/>
    <col min="14405" max="14405" width="15.140625" style="120" bestFit="1" customWidth="1"/>
    <col min="14406" max="14408" width="13.5703125" style="120" bestFit="1" customWidth="1"/>
    <col min="14409" max="14409" width="18.7109375" style="120" bestFit="1" customWidth="1"/>
    <col min="14410" max="14416" width="16.28515625" style="120" bestFit="1" customWidth="1"/>
    <col min="14417" max="14417" width="22.28515625" style="120" bestFit="1" customWidth="1"/>
    <col min="14418" max="14418" width="12.7109375" style="120" bestFit="1" customWidth="1"/>
    <col min="14419" max="14420" width="13.140625" style="120" bestFit="1" customWidth="1"/>
    <col min="14421" max="14421" width="14.7109375" style="120" bestFit="1" customWidth="1"/>
    <col min="14422" max="14424" width="13.140625" style="120" bestFit="1" customWidth="1"/>
    <col min="14425" max="14425" width="18.7109375" style="120" bestFit="1" customWidth="1"/>
    <col min="14426" max="14432" width="16.28515625" style="120" bestFit="1" customWidth="1"/>
    <col min="14433" max="14433" width="22.28515625" style="120" bestFit="1" customWidth="1"/>
    <col min="14434" max="14434" width="36.5703125" style="120" bestFit="1" customWidth="1"/>
    <col min="14435" max="14435" width="8.42578125" style="120" customWidth="1"/>
    <col min="14436" max="14436" width="12.42578125" style="120" bestFit="1" customWidth="1"/>
    <col min="14437" max="14437" width="8.42578125" style="120" customWidth="1"/>
    <col min="14438" max="14438" width="12.42578125" style="120" bestFit="1" customWidth="1"/>
    <col min="14439" max="14439" width="8.42578125" style="120" customWidth="1"/>
    <col min="14440" max="14440" width="12.7109375" style="120" bestFit="1" customWidth="1"/>
    <col min="14441" max="14441" width="8.42578125" style="120" customWidth="1"/>
    <col min="14442" max="14442" width="12.7109375" style="120" bestFit="1" customWidth="1"/>
    <col min="14443" max="14443" width="8.42578125" style="120" customWidth="1"/>
    <col min="14444" max="14444" width="12.42578125" style="120" bestFit="1" customWidth="1"/>
    <col min="14445" max="14445" width="8.42578125" style="120" customWidth="1"/>
    <col min="14446" max="14446" width="12.42578125" style="120" bestFit="1" customWidth="1"/>
    <col min="14447" max="14447" width="8.42578125" style="120" customWidth="1"/>
    <col min="14448" max="14448" width="12.42578125" style="120" bestFit="1" customWidth="1"/>
    <col min="14449" max="14449" width="8.42578125" style="120" customWidth="1"/>
    <col min="14450" max="14450" width="12.42578125" style="120" bestFit="1" customWidth="1"/>
    <col min="14451" max="14451" width="8.42578125" style="120" customWidth="1"/>
    <col min="14452" max="14452" width="12.42578125" style="120" bestFit="1" customWidth="1"/>
    <col min="14453" max="14453" width="8.42578125" style="120" customWidth="1"/>
    <col min="14454" max="14454" width="12.42578125" style="120" bestFit="1" customWidth="1"/>
    <col min="14455" max="14455" width="8.42578125" style="120" customWidth="1"/>
    <col min="14456" max="14456" width="12.42578125" style="120" bestFit="1" customWidth="1"/>
    <col min="14457" max="14457" width="8.42578125" style="120" customWidth="1"/>
    <col min="14458" max="14458" width="12.42578125" style="120" bestFit="1" customWidth="1"/>
    <col min="14459" max="14459" width="8.42578125" style="120" customWidth="1"/>
    <col min="14460" max="14460" width="12.42578125" style="120" bestFit="1" customWidth="1"/>
    <col min="14461" max="14461" width="19.42578125" style="120" bestFit="1" customWidth="1"/>
    <col min="14462" max="14462" width="26.28515625" style="120" bestFit="1" customWidth="1"/>
    <col min="14463" max="14463" width="12.28515625" style="120" bestFit="1" customWidth="1"/>
    <col min="14464" max="14592" width="9.140625" style="120"/>
    <col min="14593" max="14593" width="15.140625" style="120" bestFit="1" customWidth="1"/>
    <col min="14594" max="14595" width="10" style="120" bestFit="1" customWidth="1"/>
    <col min="14596" max="14596" width="14.140625" style="120" bestFit="1" customWidth="1"/>
    <col min="14597" max="14597" width="16.140625" style="120" bestFit="1" customWidth="1"/>
    <col min="14598" max="14598" width="34.5703125" style="120" bestFit="1" customWidth="1"/>
    <col min="14599" max="14600" width="36.5703125" style="120" bestFit="1" customWidth="1"/>
    <col min="14601" max="14601" width="33.42578125" style="120" bestFit="1" customWidth="1"/>
    <col min="14602" max="14602" width="26.7109375" style="120" bestFit="1" customWidth="1"/>
    <col min="14603" max="14603" width="36.5703125" style="120" bestFit="1" customWidth="1"/>
    <col min="14604" max="14604" width="24.42578125" style="120" bestFit="1" customWidth="1"/>
    <col min="14605" max="14605" width="24" style="120" bestFit="1" customWidth="1"/>
    <col min="14606" max="14606" width="16.7109375" style="120" bestFit="1" customWidth="1"/>
    <col min="14607" max="14607" width="14.5703125" style="120" bestFit="1" customWidth="1"/>
    <col min="14608" max="14608" width="18.85546875" style="120" bestFit="1" customWidth="1"/>
    <col min="14609" max="14609" width="34.140625" style="120" bestFit="1" customWidth="1"/>
    <col min="14610" max="14610" width="14.42578125" style="120" bestFit="1" customWidth="1"/>
    <col min="14611" max="14611" width="5.140625" style="120" customWidth="1"/>
    <col min="14612" max="14612" width="16.85546875" style="120" bestFit="1" customWidth="1"/>
    <col min="14613" max="14613" width="9" style="120" customWidth="1"/>
    <col min="14614" max="14614" width="11.42578125" style="120" bestFit="1" customWidth="1"/>
    <col min="14615" max="14615" width="9.140625" style="120"/>
    <col min="14616" max="14616" width="36.5703125" style="120" bestFit="1" customWidth="1"/>
    <col min="14617" max="14617" width="10.42578125" style="120" bestFit="1" customWidth="1"/>
    <col min="14618" max="14619" width="13.140625" style="120" bestFit="1" customWidth="1"/>
    <col min="14620" max="14620" width="23.140625" style="120" bestFit="1" customWidth="1"/>
    <col min="14621" max="14621" width="36.5703125" style="120" bestFit="1" customWidth="1"/>
    <col min="14622" max="14622" width="8.5703125" style="120" customWidth="1"/>
    <col min="14623" max="14623" width="10.7109375" style="120" bestFit="1" customWidth="1"/>
    <col min="14624" max="14624" width="11.28515625" style="120" bestFit="1" customWidth="1"/>
    <col min="14625" max="14625" width="9.7109375" style="120" bestFit="1" customWidth="1"/>
    <col min="14626" max="14626" width="12.7109375" style="120" bestFit="1" customWidth="1"/>
    <col min="14627" max="14628" width="13.5703125" style="120" bestFit="1" customWidth="1"/>
    <col min="14629" max="14629" width="15.140625" style="120" bestFit="1" customWidth="1"/>
    <col min="14630" max="14632" width="13.5703125" style="120" bestFit="1" customWidth="1"/>
    <col min="14633" max="14633" width="18.7109375" style="120" bestFit="1" customWidth="1"/>
    <col min="14634" max="14640" width="16.28515625" style="120" bestFit="1" customWidth="1"/>
    <col min="14641" max="14641" width="22.28515625" style="120" bestFit="1" customWidth="1"/>
    <col min="14642" max="14642" width="12.7109375" style="120" bestFit="1" customWidth="1"/>
    <col min="14643" max="14644" width="13.140625" style="120" bestFit="1" customWidth="1"/>
    <col min="14645" max="14645" width="14.7109375" style="120" bestFit="1" customWidth="1"/>
    <col min="14646" max="14648" width="13.140625" style="120" bestFit="1" customWidth="1"/>
    <col min="14649" max="14649" width="18.7109375" style="120" bestFit="1" customWidth="1"/>
    <col min="14650" max="14656" width="16.28515625" style="120" bestFit="1" customWidth="1"/>
    <col min="14657" max="14657" width="22.28515625" style="120" bestFit="1" customWidth="1"/>
    <col min="14658" max="14658" width="12.7109375" style="120" bestFit="1" customWidth="1"/>
    <col min="14659" max="14660" width="13.5703125" style="120" bestFit="1" customWidth="1"/>
    <col min="14661" max="14661" width="15.140625" style="120" bestFit="1" customWidth="1"/>
    <col min="14662" max="14664" width="13.5703125" style="120" bestFit="1" customWidth="1"/>
    <col min="14665" max="14665" width="18.7109375" style="120" bestFit="1" customWidth="1"/>
    <col min="14666" max="14672" width="16.28515625" style="120" bestFit="1" customWidth="1"/>
    <col min="14673" max="14673" width="22.28515625" style="120" bestFit="1" customWidth="1"/>
    <col min="14674" max="14674" width="12.7109375" style="120" bestFit="1" customWidth="1"/>
    <col min="14675" max="14676" width="13.140625" style="120" bestFit="1" customWidth="1"/>
    <col min="14677" max="14677" width="14.7109375" style="120" bestFit="1" customWidth="1"/>
    <col min="14678" max="14680" width="13.140625" style="120" bestFit="1" customWidth="1"/>
    <col min="14681" max="14681" width="18.7109375" style="120" bestFit="1" customWidth="1"/>
    <col min="14682" max="14688" width="16.28515625" style="120" bestFit="1" customWidth="1"/>
    <col min="14689" max="14689" width="22.28515625" style="120" bestFit="1" customWidth="1"/>
    <col min="14690" max="14690" width="36.5703125" style="120" bestFit="1" customWidth="1"/>
    <col min="14691" max="14691" width="8.42578125" style="120" customWidth="1"/>
    <col min="14692" max="14692" width="12.42578125" style="120" bestFit="1" customWidth="1"/>
    <col min="14693" max="14693" width="8.42578125" style="120" customWidth="1"/>
    <col min="14694" max="14694" width="12.42578125" style="120" bestFit="1" customWidth="1"/>
    <col min="14695" max="14695" width="8.42578125" style="120" customWidth="1"/>
    <col min="14696" max="14696" width="12.7109375" style="120" bestFit="1" customWidth="1"/>
    <col min="14697" max="14697" width="8.42578125" style="120" customWidth="1"/>
    <col min="14698" max="14698" width="12.7109375" style="120" bestFit="1" customWidth="1"/>
    <col min="14699" max="14699" width="8.42578125" style="120" customWidth="1"/>
    <col min="14700" max="14700" width="12.42578125" style="120" bestFit="1" customWidth="1"/>
    <col min="14701" max="14701" width="8.42578125" style="120" customWidth="1"/>
    <col min="14702" max="14702" width="12.42578125" style="120" bestFit="1" customWidth="1"/>
    <col min="14703" max="14703" width="8.42578125" style="120" customWidth="1"/>
    <col min="14704" max="14704" width="12.42578125" style="120" bestFit="1" customWidth="1"/>
    <col min="14705" max="14705" width="8.42578125" style="120" customWidth="1"/>
    <col min="14706" max="14706" width="12.42578125" style="120" bestFit="1" customWidth="1"/>
    <col min="14707" max="14707" width="8.42578125" style="120" customWidth="1"/>
    <col min="14708" max="14708" width="12.42578125" style="120" bestFit="1" customWidth="1"/>
    <col min="14709" max="14709" width="8.42578125" style="120" customWidth="1"/>
    <col min="14710" max="14710" width="12.42578125" style="120" bestFit="1" customWidth="1"/>
    <col min="14711" max="14711" width="8.42578125" style="120" customWidth="1"/>
    <col min="14712" max="14712" width="12.42578125" style="120" bestFit="1" customWidth="1"/>
    <col min="14713" max="14713" width="8.42578125" style="120" customWidth="1"/>
    <col min="14714" max="14714" width="12.42578125" style="120" bestFit="1" customWidth="1"/>
    <col min="14715" max="14715" width="8.42578125" style="120" customWidth="1"/>
    <col min="14716" max="14716" width="12.42578125" style="120" bestFit="1" customWidth="1"/>
    <col min="14717" max="14717" width="19.42578125" style="120" bestFit="1" customWidth="1"/>
    <col min="14718" max="14718" width="26.28515625" style="120" bestFit="1" customWidth="1"/>
    <col min="14719" max="14719" width="12.28515625" style="120" bestFit="1" customWidth="1"/>
    <col min="14720" max="14848" width="9.140625" style="120"/>
    <col min="14849" max="14849" width="15.140625" style="120" bestFit="1" customWidth="1"/>
    <col min="14850" max="14851" width="10" style="120" bestFit="1" customWidth="1"/>
    <col min="14852" max="14852" width="14.140625" style="120" bestFit="1" customWidth="1"/>
    <col min="14853" max="14853" width="16.140625" style="120" bestFit="1" customWidth="1"/>
    <col min="14854" max="14854" width="34.5703125" style="120" bestFit="1" customWidth="1"/>
    <col min="14855" max="14856" width="36.5703125" style="120" bestFit="1" customWidth="1"/>
    <col min="14857" max="14857" width="33.42578125" style="120" bestFit="1" customWidth="1"/>
    <col min="14858" max="14858" width="26.7109375" style="120" bestFit="1" customWidth="1"/>
    <col min="14859" max="14859" width="36.5703125" style="120" bestFit="1" customWidth="1"/>
    <col min="14860" max="14860" width="24.42578125" style="120" bestFit="1" customWidth="1"/>
    <col min="14861" max="14861" width="24" style="120" bestFit="1" customWidth="1"/>
    <col min="14862" max="14862" width="16.7109375" style="120" bestFit="1" customWidth="1"/>
    <col min="14863" max="14863" width="14.5703125" style="120" bestFit="1" customWidth="1"/>
    <col min="14864" max="14864" width="18.85546875" style="120" bestFit="1" customWidth="1"/>
    <col min="14865" max="14865" width="34.140625" style="120" bestFit="1" customWidth="1"/>
    <col min="14866" max="14866" width="14.42578125" style="120" bestFit="1" customWidth="1"/>
    <col min="14867" max="14867" width="5.140625" style="120" customWidth="1"/>
    <col min="14868" max="14868" width="16.85546875" style="120" bestFit="1" customWidth="1"/>
    <col min="14869" max="14869" width="9" style="120" customWidth="1"/>
    <col min="14870" max="14870" width="11.42578125" style="120" bestFit="1" customWidth="1"/>
    <col min="14871" max="14871" width="9.140625" style="120"/>
    <col min="14872" max="14872" width="36.5703125" style="120" bestFit="1" customWidth="1"/>
    <col min="14873" max="14873" width="10.42578125" style="120" bestFit="1" customWidth="1"/>
    <col min="14874" max="14875" width="13.140625" style="120" bestFit="1" customWidth="1"/>
    <col min="14876" max="14876" width="23.140625" style="120" bestFit="1" customWidth="1"/>
    <col min="14877" max="14877" width="36.5703125" style="120" bestFit="1" customWidth="1"/>
    <col min="14878" max="14878" width="8.5703125" style="120" customWidth="1"/>
    <col min="14879" max="14879" width="10.7109375" style="120" bestFit="1" customWidth="1"/>
    <col min="14880" max="14880" width="11.28515625" style="120" bestFit="1" customWidth="1"/>
    <col min="14881" max="14881" width="9.7109375" style="120" bestFit="1" customWidth="1"/>
    <col min="14882" max="14882" width="12.7109375" style="120" bestFit="1" customWidth="1"/>
    <col min="14883" max="14884" width="13.5703125" style="120" bestFit="1" customWidth="1"/>
    <col min="14885" max="14885" width="15.140625" style="120" bestFit="1" customWidth="1"/>
    <col min="14886" max="14888" width="13.5703125" style="120" bestFit="1" customWidth="1"/>
    <col min="14889" max="14889" width="18.7109375" style="120" bestFit="1" customWidth="1"/>
    <col min="14890" max="14896" width="16.28515625" style="120" bestFit="1" customWidth="1"/>
    <col min="14897" max="14897" width="22.28515625" style="120" bestFit="1" customWidth="1"/>
    <col min="14898" max="14898" width="12.7109375" style="120" bestFit="1" customWidth="1"/>
    <col min="14899" max="14900" width="13.140625" style="120" bestFit="1" customWidth="1"/>
    <col min="14901" max="14901" width="14.7109375" style="120" bestFit="1" customWidth="1"/>
    <col min="14902" max="14904" width="13.140625" style="120" bestFit="1" customWidth="1"/>
    <col min="14905" max="14905" width="18.7109375" style="120" bestFit="1" customWidth="1"/>
    <col min="14906" max="14912" width="16.28515625" style="120" bestFit="1" customWidth="1"/>
    <col min="14913" max="14913" width="22.28515625" style="120" bestFit="1" customWidth="1"/>
    <col min="14914" max="14914" width="12.7109375" style="120" bestFit="1" customWidth="1"/>
    <col min="14915" max="14916" width="13.5703125" style="120" bestFit="1" customWidth="1"/>
    <col min="14917" max="14917" width="15.140625" style="120" bestFit="1" customWidth="1"/>
    <col min="14918" max="14920" width="13.5703125" style="120" bestFit="1" customWidth="1"/>
    <col min="14921" max="14921" width="18.7109375" style="120" bestFit="1" customWidth="1"/>
    <col min="14922" max="14928" width="16.28515625" style="120" bestFit="1" customWidth="1"/>
    <col min="14929" max="14929" width="22.28515625" style="120" bestFit="1" customWidth="1"/>
    <col min="14930" max="14930" width="12.7109375" style="120" bestFit="1" customWidth="1"/>
    <col min="14931" max="14932" width="13.140625" style="120" bestFit="1" customWidth="1"/>
    <col min="14933" max="14933" width="14.7109375" style="120" bestFit="1" customWidth="1"/>
    <col min="14934" max="14936" width="13.140625" style="120" bestFit="1" customWidth="1"/>
    <col min="14937" max="14937" width="18.7109375" style="120" bestFit="1" customWidth="1"/>
    <col min="14938" max="14944" width="16.28515625" style="120" bestFit="1" customWidth="1"/>
    <col min="14945" max="14945" width="22.28515625" style="120" bestFit="1" customWidth="1"/>
    <col min="14946" max="14946" width="36.5703125" style="120" bestFit="1" customWidth="1"/>
    <col min="14947" max="14947" width="8.42578125" style="120" customWidth="1"/>
    <col min="14948" max="14948" width="12.42578125" style="120" bestFit="1" customWidth="1"/>
    <col min="14949" max="14949" width="8.42578125" style="120" customWidth="1"/>
    <col min="14950" max="14950" width="12.42578125" style="120" bestFit="1" customWidth="1"/>
    <col min="14951" max="14951" width="8.42578125" style="120" customWidth="1"/>
    <col min="14952" max="14952" width="12.7109375" style="120" bestFit="1" customWidth="1"/>
    <col min="14953" max="14953" width="8.42578125" style="120" customWidth="1"/>
    <col min="14954" max="14954" width="12.7109375" style="120" bestFit="1" customWidth="1"/>
    <col min="14955" max="14955" width="8.42578125" style="120" customWidth="1"/>
    <col min="14956" max="14956" width="12.42578125" style="120" bestFit="1" customWidth="1"/>
    <col min="14957" max="14957" width="8.42578125" style="120" customWidth="1"/>
    <col min="14958" max="14958" width="12.42578125" style="120" bestFit="1" customWidth="1"/>
    <col min="14959" max="14959" width="8.42578125" style="120" customWidth="1"/>
    <col min="14960" max="14960" width="12.42578125" style="120" bestFit="1" customWidth="1"/>
    <col min="14961" max="14961" width="8.42578125" style="120" customWidth="1"/>
    <col min="14962" max="14962" width="12.42578125" style="120" bestFit="1" customWidth="1"/>
    <col min="14963" max="14963" width="8.42578125" style="120" customWidth="1"/>
    <col min="14964" max="14964" width="12.42578125" style="120" bestFit="1" customWidth="1"/>
    <col min="14965" max="14965" width="8.42578125" style="120" customWidth="1"/>
    <col min="14966" max="14966" width="12.42578125" style="120" bestFit="1" customWidth="1"/>
    <col min="14967" max="14967" width="8.42578125" style="120" customWidth="1"/>
    <col min="14968" max="14968" width="12.42578125" style="120" bestFit="1" customWidth="1"/>
    <col min="14969" max="14969" width="8.42578125" style="120" customWidth="1"/>
    <col min="14970" max="14970" width="12.42578125" style="120" bestFit="1" customWidth="1"/>
    <col min="14971" max="14971" width="8.42578125" style="120" customWidth="1"/>
    <col min="14972" max="14972" width="12.42578125" style="120" bestFit="1" customWidth="1"/>
    <col min="14973" max="14973" width="19.42578125" style="120" bestFit="1" customWidth="1"/>
    <col min="14974" max="14974" width="26.28515625" style="120" bestFit="1" customWidth="1"/>
    <col min="14975" max="14975" width="12.28515625" style="120" bestFit="1" customWidth="1"/>
    <col min="14976" max="15104" width="9.140625" style="120"/>
    <col min="15105" max="15105" width="15.140625" style="120" bestFit="1" customWidth="1"/>
    <col min="15106" max="15107" width="10" style="120" bestFit="1" customWidth="1"/>
    <col min="15108" max="15108" width="14.140625" style="120" bestFit="1" customWidth="1"/>
    <col min="15109" max="15109" width="16.140625" style="120" bestFit="1" customWidth="1"/>
    <col min="15110" max="15110" width="34.5703125" style="120" bestFit="1" customWidth="1"/>
    <col min="15111" max="15112" width="36.5703125" style="120" bestFit="1" customWidth="1"/>
    <col min="15113" max="15113" width="33.42578125" style="120" bestFit="1" customWidth="1"/>
    <col min="15114" max="15114" width="26.7109375" style="120" bestFit="1" customWidth="1"/>
    <col min="15115" max="15115" width="36.5703125" style="120" bestFit="1" customWidth="1"/>
    <col min="15116" max="15116" width="24.42578125" style="120" bestFit="1" customWidth="1"/>
    <col min="15117" max="15117" width="24" style="120" bestFit="1" customWidth="1"/>
    <col min="15118" max="15118" width="16.7109375" style="120" bestFit="1" customWidth="1"/>
    <col min="15119" max="15119" width="14.5703125" style="120" bestFit="1" customWidth="1"/>
    <col min="15120" max="15120" width="18.85546875" style="120" bestFit="1" customWidth="1"/>
    <col min="15121" max="15121" width="34.140625" style="120" bestFit="1" customWidth="1"/>
    <col min="15122" max="15122" width="14.42578125" style="120" bestFit="1" customWidth="1"/>
    <col min="15123" max="15123" width="5.140625" style="120" customWidth="1"/>
    <col min="15124" max="15124" width="16.85546875" style="120" bestFit="1" customWidth="1"/>
    <col min="15125" max="15125" width="9" style="120" customWidth="1"/>
    <col min="15126" max="15126" width="11.42578125" style="120" bestFit="1" customWidth="1"/>
    <col min="15127" max="15127" width="9.140625" style="120"/>
    <col min="15128" max="15128" width="36.5703125" style="120" bestFit="1" customWidth="1"/>
    <col min="15129" max="15129" width="10.42578125" style="120" bestFit="1" customWidth="1"/>
    <col min="15130" max="15131" width="13.140625" style="120" bestFit="1" customWidth="1"/>
    <col min="15132" max="15132" width="23.140625" style="120" bestFit="1" customWidth="1"/>
    <col min="15133" max="15133" width="36.5703125" style="120" bestFit="1" customWidth="1"/>
    <col min="15134" max="15134" width="8.5703125" style="120" customWidth="1"/>
    <col min="15135" max="15135" width="10.7109375" style="120" bestFit="1" customWidth="1"/>
    <col min="15136" max="15136" width="11.28515625" style="120" bestFit="1" customWidth="1"/>
    <col min="15137" max="15137" width="9.7109375" style="120" bestFit="1" customWidth="1"/>
    <col min="15138" max="15138" width="12.7109375" style="120" bestFit="1" customWidth="1"/>
    <col min="15139" max="15140" width="13.5703125" style="120" bestFit="1" customWidth="1"/>
    <col min="15141" max="15141" width="15.140625" style="120" bestFit="1" customWidth="1"/>
    <col min="15142" max="15144" width="13.5703125" style="120" bestFit="1" customWidth="1"/>
    <col min="15145" max="15145" width="18.7109375" style="120" bestFit="1" customWidth="1"/>
    <col min="15146" max="15152" width="16.28515625" style="120" bestFit="1" customWidth="1"/>
    <col min="15153" max="15153" width="22.28515625" style="120" bestFit="1" customWidth="1"/>
    <col min="15154" max="15154" width="12.7109375" style="120" bestFit="1" customWidth="1"/>
    <col min="15155" max="15156" width="13.140625" style="120" bestFit="1" customWidth="1"/>
    <col min="15157" max="15157" width="14.7109375" style="120" bestFit="1" customWidth="1"/>
    <col min="15158" max="15160" width="13.140625" style="120" bestFit="1" customWidth="1"/>
    <col min="15161" max="15161" width="18.7109375" style="120" bestFit="1" customWidth="1"/>
    <col min="15162" max="15168" width="16.28515625" style="120" bestFit="1" customWidth="1"/>
    <col min="15169" max="15169" width="22.28515625" style="120" bestFit="1" customWidth="1"/>
    <col min="15170" max="15170" width="12.7109375" style="120" bestFit="1" customWidth="1"/>
    <col min="15171" max="15172" width="13.5703125" style="120" bestFit="1" customWidth="1"/>
    <col min="15173" max="15173" width="15.140625" style="120" bestFit="1" customWidth="1"/>
    <col min="15174" max="15176" width="13.5703125" style="120" bestFit="1" customWidth="1"/>
    <col min="15177" max="15177" width="18.7109375" style="120" bestFit="1" customWidth="1"/>
    <col min="15178" max="15184" width="16.28515625" style="120" bestFit="1" customWidth="1"/>
    <col min="15185" max="15185" width="22.28515625" style="120" bestFit="1" customWidth="1"/>
    <col min="15186" max="15186" width="12.7109375" style="120" bestFit="1" customWidth="1"/>
    <col min="15187" max="15188" width="13.140625" style="120" bestFit="1" customWidth="1"/>
    <col min="15189" max="15189" width="14.7109375" style="120" bestFit="1" customWidth="1"/>
    <col min="15190" max="15192" width="13.140625" style="120" bestFit="1" customWidth="1"/>
    <col min="15193" max="15193" width="18.7109375" style="120" bestFit="1" customWidth="1"/>
    <col min="15194" max="15200" width="16.28515625" style="120" bestFit="1" customWidth="1"/>
    <col min="15201" max="15201" width="22.28515625" style="120" bestFit="1" customWidth="1"/>
    <col min="15202" max="15202" width="36.5703125" style="120" bestFit="1" customWidth="1"/>
    <col min="15203" max="15203" width="8.42578125" style="120" customWidth="1"/>
    <col min="15204" max="15204" width="12.42578125" style="120" bestFit="1" customWidth="1"/>
    <col min="15205" max="15205" width="8.42578125" style="120" customWidth="1"/>
    <col min="15206" max="15206" width="12.42578125" style="120" bestFit="1" customWidth="1"/>
    <col min="15207" max="15207" width="8.42578125" style="120" customWidth="1"/>
    <col min="15208" max="15208" width="12.7109375" style="120" bestFit="1" customWidth="1"/>
    <col min="15209" max="15209" width="8.42578125" style="120" customWidth="1"/>
    <col min="15210" max="15210" width="12.7109375" style="120" bestFit="1" customWidth="1"/>
    <col min="15211" max="15211" width="8.42578125" style="120" customWidth="1"/>
    <col min="15212" max="15212" width="12.42578125" style="120" bestFit="1" customWidth="1"/>
    <col min="15213" max="15213" width="8.42578125" style="120" customWidth="1"/>
    <col min="15214" max="15214" width="12.42578125" style="120" bestFit="1" customWidth="1"/>
    <col min="15215" max="15215" width="8.42578125" style="120" customWidth="1"/>
    <col min="15216" max="15216" width="12.42578125" style="120" bestFit="1" customWidth="1"/>
    <col min="15217" max="15217" width="8.42578125" style="120" customWidth="1"/>
    <col min="15218" max="15218" width="12.42578125" style="120" bestFit="1" customWidth="1"/>
    <col min="15219" max="15219" width="8.42578125" style="120" customWidth="1"/>
    <col min="15220" max="15220" width="12.42578125" style="120" bestFit="1" customWidth="1"/>
    <col min="15221" max="15221" width="8.42578125" style="120" customWidth="1"/>
    <col min="15222" max="15222" width="12.42578125" style="120" bestFit="1" customWidth="1"/>
    <col min="15223" max="15223" width="8.42578125" style="120" customWidth="1"/>
    <col min="15224" max="15224" width="12.42578125" style="120" bestFit="1" customWidth="1"/>
    <col min="15225" max="15225" width="8.42578125" style="120" customWidth="1"/>
    <col min="15226" max="15226" width="12.42578125" style="120" bestFit="1" customWidth="1"/>
    <col min="15227" max="15227" width="8.42578125" style="120" customWidth="1"/>
    <col min="15228" max="15228" width="12.42578125" style="120" bestFit="1" customWidth="1"/>
    <col min="15229" max="15229" width="19.42578125" style="120" bestFit="1" customWidth="1"/>
    <col min="15230" max="15230" width="26.28515625" style="120" bestFit="1" customWidth="1"/>
    <col min="15231" max="15231" width="12.28515625" style="120" bestFit="1" customWidth="1"/>
    <col min="15232" max="15360" width="9.140625" style="120"/>
    <col min="15361" max="15361" width="15.140625" style="120" bestFit="1" customWidth="1"/>
    <col min="15362" max="15363" width="10" style="120" bestFit="1" customWidth="1"/>
    <col min="15364" max="15364" width="14.140625" style="120" bestFit="1" customWidth="1"/>
    <col min="15365" max="15365" width="16.140625" style="120" bestFit="1" customWidth="1"/>
    <col min="15366" max="15366" width="34.5703125" style="120" bestFit="1" customWidth="1"/>
    <col min="15367" max="15368" width="36.5703125" style="120" bestFit="1" customWidth="1"/>
    <col min="15369" max="15369" width="33.42578125" style="120" bestFit="1" customWidth="1"/>
    <col min="15370" max="15370" width="26.7109375" style="120" bestFit="1" customWidth="1"/>
    <col min="15371" max="15371" width="36.5703125" style="120" bestFit="1" customWidth="1"/>
    <col min="15372" max="15372" width="24.42578125" style="120" bestFit="1" customWidth="1"/>
    <col min="15373" max="15373" width="24" style="120" bestFit="1" customWidth="1"/>
    <col min="15374" max="15374" width="16.7109375" style="120" bestFit="1" customWidth="1"/>
    <col min="15375" max="15375" width="14.5703125" style="120" bestFit="1" customWidth="1"/>
    <col min="15376" max="15376" width="18.85546875" style="120" bestFit="1" customWidth="1"/>
    <col min="15377" max="15377" width="34.140625" style="120" bestFit="1" customWidth="1"/>
    <col min="15378" max="15378" width="14.42578125" style="120" bestFit="1" customWidth="1"/>
    <col min="15379" max="15379" width="5.140625" style="120" customWidth="1"/>
    <col min="15380" max="15380" width="16.85546875" style="120" bestFit="1" customWidth="1"/>
    <col min="15381" max="15381" width="9" style="120" customWidth="1"/>
    <col min="15382" max="15382" width="11.42578125" style="120" bestFit="1" customWidth="1"/>
    <col min="15383" max="15383" width="9.140625" style="120"/>
    <col min="15384" max="15384" width="36.5703125" style="120" bestFit="1" customWidth="1"/>
    <col min="15385" max="15385" width="10.42578125" style="120" bestFit="1" customWidth="1"/>
    <col min="15386" max="15387" width="13.140625" style="120" bestFit="1" customWidth="1"/>
    <col min="15388" max="15388" width="23.140625" style="120" bestFit="1" customWidth="1"/>
    <col min="15389" max="15389" width="36.5703125" style="120" bestFit="1" customWidth="1"/>
    <col min="15390" max="15390" width="8.5703125" style="120" customWidth="1"/>
    <col min="15391" max="15391" width="10.7109375" style="120" bestFit="1" customWidth="1"/>
    <col min="15392" max="15392" width="11.28515625" style="120" bestFit="1" customWidth="1"/>
    <col min="15393" max="15393" width="9.7109375" style="120" bestFit="1" customWidth="1"/>
    <col min="15394" max="15394" width="12.7109375" style="120" bestFit="1" customWidth="1"/>
    <col min="15395" max="15396" width="13.5703125" style="120" bestFit="1" customWidth="1"/>
    <col min="15397" max="15397" width="15.140625" style="120" bestFit="1" customWidth="1"/>
    <col min="15398" max="15400" width="13.5703125" style="120" bestFit="1" customWidth="1"/>
    <col min="15401" max="15401" width="18.7109375" style="120" bestFit="1" customWidth="1"/>
    <col min="15402" max="15408" width="16.28515625" style="120" bestFit="1" customWidth="1"/>
    <col min="15409" max="15409" width="22.28515625" style="120" bestFit="1" customWidth="1"/>
    <col min="15410" max="15410" width="12.7109375" style="120" bestFit="1" customWidth="1"/>
    <col min="15411" max="15412" width="13.140625" style="120" bestFit="1" customWidth="1"/>
    <col min="15413" max="15413" width="14.7109375" style="120" bestFit="1" customWidth="1"/>
    <col min="15414" max="15416" width="13.140625" style="120" bestFit="1" customWidth="1"/>
    <col min="15417" max="15417" width="18.7109375" style="120" bestFit="1" customWidth="1"/>
    <col min="15418" max="15424" width="16.28515625" style="120" bestFit="1" customWidth="1"/>
    <col min="15425" max="15425" width="22.28515625" style="120" bestFit="1" customWidth="1"/>
    <col min="15426" max="15426" width="12.7109375" style="120" bestFit="1" customWidth="1"/>
    <col min="15427" max="15428" width="13.5703125" style="120" bestFit="1" customWidth="1"/>
    <col min="15429" max="15429" width="15.140625" style="120" bestFit="1" customWidth="1"/>
    <col min="15430" max="15432" width="13.5703125" style="120" bestFit="1" customWidth="1"/>
    <col min="15433" max="15433" width="18.7109375" style="120" bestFit="1" customWidth="1"/>
    <col min="15434" max="15440" width="16.28515625" style="120" bestFit="1" customWidth="1"/>
    <col min="15441" max="15441" width="22.28515625" style="120" bestFit="1" customWidth="1"/>
    <col min="15442" max="15442" width="12.7109375" style="120" bestFit="1" customWidth="1"/>
    <col min="15443" max="15444" width="13.140625" style="120" bestFit="1" customWidth="1"/>
    <col min="15445" max="15445" width="14.7109375" style="120" bestFit="1" customWidth="1"/>
    <col min="15446" max="15448" width="13.140625" style="120" bestFit="1" customWidth="1"/>
    <col min="15449" max="15449" width="18.7109375" style="120" bestFit="1" customWidth="1"/>
    <col min="15450" max="15456" width="16.28515625" style="120" bestFit="1" customWidth="1"/>
    <col min="15457" max="15457" width="22.28515625" style="120" bestFit="1" customWidth="1"/>
    <col min="15458" max="15458" width="36.5703125" style="120" bestFit="1" customWidth="1"/>
    <col min="15459" max="15459" width="8.42578125" style="120" customWidth="1"/>
    <col min="15460" max="15460" width="12.42578125" style="120" bestFit="1" customWidth="1"/>
    <col min="15461" max="15461" width="8.42578125" style="120" customWidth="1"/>
    <col min="15462" max="15462" width="12.42578125" style="120" bestFit="1" customWidth="1"/>
    <col min="15463" max="15463" width="8.42578125" style="120" customWidth="1"/>
    <col min="15464" max="15464" width="12.7109375" style="120" bestFit="1" customWidth="1"/>
    <col min="15465" max="15465" width="8.42578125" style="120" customWidth="1"/>
    <col min="15466" max="15466" width="12.7109375" style="120" bestFit="1" customWidth="1"/>
    <col min="15467" max="15467" width="8.42578125" style="120" customWidth="1"/>
    <col min="15468" max="15468" width="12.42578125" style="120" bestFit="1" customWidth="1"/>
    <col min="15469" max="15469" width="8.42578125" style="120" customWidth="1"/>
    <col min="15470" max="15470" width="12.42578125" style="120" bestFit="1" customWidth="1"/>
    <col min="15471" max="15471" width="8.42578125" style="120" customWidth="1"/>
    <col min="15472" max="15472" width="12.42578125" style="120" bestFit="1" customWidth="1"/>
    <col min="15473" max="15473" width="8.42578125" style="120" customWidth="1"/>
    <col min="15474" max="15474" width="12.42578125" style="120" bestFit="1" customWidth="1"/>
    <col min="15475" max="15475" width="8.42578125" style="120" customWidth="1"/>
    <col min="15476" max="15476" width="12.42578125" style="120" bestFit="1" customWidth="1"/>
    <col min="15477" max="15477" width="8.42578125" style="120" customWidth="1"/>
    <col min="15478" max="15478" width="12.42578125" style="120" bestFit="1" customWidth="1"/>
    <col min="15479" max="15479" width="8.42578125" style="120" customWidth="1"/>
    <col min="15480" max="15480" width="12.42578125" style="120" bestFit="1" customWidth="1"/>
    <col min="15481" max="15481" width="8.42578125" style="120" customWidth="1"/>
    <col min="15482" max="15482" width="12.42578125" style="120" bestFit="1" customWidth="1"/>
    <col min="15483" max="15483" width="8.42578125" style="120" customWidth="1"/>
    <col min="15484" max="15484" width="12.42578125" style="120" bestFit="1" customWidth="1"/>
    <col min="15485" max="15485" width="19.42578125" style="120" bestFit="1" customWidth="1"/>
    <col min="15486" max="15486" width="26.28515625" style="120" bestFit="1" customWidth="1"/>
    <col min="15487" max="15487" width="12.28515625" style="120" bestFit="1" customWidth="1"/>
    <col min="15488" max="15616" width="9.140625" style="120"/>
    <col min="15617" max="15617" width="15.140625" style="120" bestFit="1" customWidth="1"/>
    <col min="15618" max="15619" width="10" style="120" bestFit="1" customWidth="1"/>
    <col min="15620" max="15620" width="14.140625" style="120" bestFit="1" customWidth="1"/>
    <col min="15621" max="15621" width="16.140625" style="120" bestFit="1" customWidth="1"/>
    <col min="15622" max="15622" width="34.5703125" style="120" bestFit="1" customWidth="1"/>
    <col min="15623" max="15624" width="36.5703125" style="120" bestFit="1" customWidth="1"/>
    <col min="15625" max="15625" width="33.42578125" style="120" bestFit="1" customWidth="1"/>
    <col min="15626" max="15626" width="26.7109375" style="120" bestFit="1" customWidth="1"/>
    <col min="15627" max="15627" width="36.5703125" style="120" bestFit="1" customWidth="1"/>
    <col min="15628" max="15628" width="24.42578125" style="120" bestFit="1" customWidth="1"/>
    <col min="15629" max="15629" width="24" style="120" bestFit="1" customWidth="1"/>
    <col min="15630" max="15630" width="16.7109375" style="120" bestFit="1" customWidth="1"/>
    <col min="15631" max="15631" width="14.5703125" style="120" bestFit="1" customWidth="1"/>
    <col min="15632" max="15632" width="18.85546875" style="120" bestFit="1" customWidth="1"/>
    <col min="15633" max="15633" width="34.140625" style="120" bestFit="1" customWidth="1"/>
    <col min="15634" max="15634" width="14.42578125" style="120" bestFit="1" customWidth="1"/>
    <col min="15635" max="15635" width="5.140625" style="120" customWidth="1"/>
    <col min="15636" max="15636" width="16.85546875" style="120" bestFit="1" customWidth="1"/>
    <col min="15637" max="15637" width="9" style="120" customWidth="1"/>
    <col min="15638" max="15638" width="11.42578125" style="120" bestFit="1" customWidth="1"/>
    <col min="15639" max="15639" width="9.140625" style="120"/>
    <col min="15640" max="15640" width="36.5703125" style="120" bestFit="1" customWidth="1"/>
    <col min="15641" max="15641" width="10.42578125" style="120" bestFit="1" customWidth="1"/>
    <col min="15642" max="15643" width="13.140625" style="120" bestFit="1" customWidth="1"/>
    <col min="15644" max="15644" width="23.140625" style="120" bestFit="1" customWidth="1"/>
    <col min="15645" max="15645" width="36.5703125" style="120" bestFit="1" customWidth="1"/>
    <col min="15646" max="15646" width="8.5703125" style="120" customWidth="1"/>
    <col min="15647" max="15647" width="10.7109375" style="120" bestFit="1" customWidth="1"/>
    <col min="15648" max="15648" width="11.28515625" style="120" bestFit="1" customWidth="1"/>
    <col min="15649" max="15649" width="9.7109375" style="120" bestFit="1" customWidth="1"/>
    <col min="15650" max="15650" width="12.7109375" style="120" bestFit="1" customWidth="1"/>
    <col min="15651" max="15652" width="13.5703125" style="120" bestFit="1" customWidth="1"/>
    <col min="15653" max="15653" width="15.140625" style="120" bestFit="1" customWidth="1"/>
    <col min="15654" max="15656" width="13.5703125" style="120" bestFit="1" customWidth="1"/>
    <col min="15657" max="15657" width="18.7109375" style="120" bestFit="1" customWidth="1"/>
    <col min="15658" max="15664" width="16.28515625" style="120" bestFit="1" customWidth="1"/>
    <col min="15665" max="15665" width="22.28515625" style="120" bestFit="1" customWidth="1"/>
    <col min="15666" max="15666" width="12.7109375" style="120" bestFit="1" customWidth="1"/>
    <col min="15667" max="15668" width="13.140625" style="120" bestFit="1" customWidth="1"/>
    <col min="15669" max="15669" width="14.7109375" style="120" bestFit="1" customWidth="1"/>
    <col min="15670" max="15672" width="13.140625" style="120" bestFit="1" customWidth="1"/>
    <col min="15673" max="15673" width="18.7109375" style="120" bestFit="1" customWidth="1"/>
    <col min="15674" max="15680" width="16.28515625" style="120" bestFit="1" customWidth="1"/>
    <col min="15681" max="15681" width="22.28515625" style="120" bestFit="1" customWidth="1"/>
    <col min="15682" max="15682" width="12.7109375" style="120" bestFit="1" customWidth="1"/>
    <col min="15683" max="15684" width="13.5703125" style="120" bestFit="1" customWidth="1"/>
    <col min="15685" max="15685" width="15.140625" style="120" bestFit="1" customWidth="1"/>
    <col min="15686" max="15688" width="13.5703125" style="120" bestFit="1" customWidth="1"/>
    <col min="15689" max="15689" width="18.7109375" style="120" bestFit="1" customWidth="1"/>
    <col min="15690" max="15696" width="16.28515625" style="120" bestFit="1" customWidth="1"/>
    <col min="15697" max="15697" width="22.28515625" style="120" bestFit="1" customWidth="1"/>
    <col min="15698" max="15698" width="12.7109375" style="120" bestFit="1" customWidth="1"/>
    <col min="15699" max="15700" width="13.140625" style="120" bestFit="1" customWidth="1"/>
    <col min="15701" max="15701" width="14.7109375" style="120" bestFit="1" customWidth="1"/>
    <col min="15702" max="15704" width="13.140625" style="120" bestFit="1" customWidth="1"/>
    <col min="15705" max="15705" width="18.7109375" style="120" bestFit="1" customWidth="1"/>
    <col min="15706" max="15712" width="16.28515625" style="120" bestFit="1" customWidth="1"/>
    <col min="15713" max="15713" width="22.28515625" style="120" bestFit="1" customWidth="1"/>
    <col min="15714" max="15714" width="36.5703125" style="120" bestFit="1" customWidth="1"/>
    <col min="15715" max="15715" width="8.42578125" style="120" customWidth="1"/>
    <col min="15716" max="15716" width="12.42578125" style="120" bestFit="1" customWidth="1"/>
    <col min="15717" max="15717" width="8.42578125" style="120" customWidth="1"/>
    <col min="15718" max="15718" width="12.42578125" style="120" bestFit="1" customWidth="1"/>
    <col min="15719" max="15719" width="8.42578125" style="120" customWidth="1"/>
    <col min="15720" max="15720" width="12.7109375" style="120" bestFit="1" customWidth="1"/>
    <col min="15721" max="15721" width="8.42578125" style="120" customWidth="1"/>
    <col min="15722" max="15722" width="12.7109375" style="120" bestFit="1" customWidth="1"/>
    <col min="15723" max="15723" width="8.42578125" style="120" customWidth="1"/>
    <col min="15724" max="15724" width="12.42578125" style="120" bestFit="1" customWidth="1"/>
    <col min="15725" max="15725" width="8.42578125" style="120" customWidth="1"/>
    <col min="15726" max="15726" width="12.42578125" style="120" bestFit="1" customWidth="1"/>
    <col min="15727" max="15727" width="8.42578125" style="120" customWidth="1"/>
    <col min="15728" max="15728" width="12.42578125" style="120" bestFit="1" customWidth="1"/>
    <col min="15729" max="15729" width="8.42578125" style="120" customWidth="1"/>
    <col min="15730" max="15730" width="12.42578125" style="120" bestFit="1" customWidth="1"/>
    <col min="15731" max="15731" width="8.42578125" style="120" customWidth="1"/>
    <col min="15732" max="15732" width="12.42578125" style="120" bestFit="1" customWidth="1"/>
    <col min="15733" max="15733" width="8.42578125" style="120" customWidth="1"/>
    <col min="15734" max="15734" width="12.42578125" style="120" bestFit="1" customWidth="1"/>
    <col min="15735" max="15735" width="8.42578125" style="120" customWidth="1"/>
    <col min="15736" max="15736" width="12.42578125" style="120" bestFit="1" customWidth="1"/>
    <col min="15737" max="15737" width="8.42578125" style="120" customWidth="1"/>
    <col min="15738" max="15738" width="12.42578125" style="120" bestFit="1" customWidth="1"/>
    <col min="15739" max="15739" width="8.42578125" style="120" customWidth="1"/>
    <col min="15740" max="15740" width="12.42578125" style="120" bestFit="1" customWidth="1"/>
    <col min="15741" max="15741" width="19.42578125" style="120" bestFit="1" customWidth="1"/>
    <col min="15742" max="15742" width="26.28515625" style="120" bestFit="1" customWidth="1"/>
    <col min="15743" max="15743" width="12.28515625" style="120" bestFit="1" customWidth="1"/>
    <col min="15744" max="15872" width="9.140625" style="120"/>
    <col min="15873" max="15873" width="15.140625" style="120" bestFit="1" customWidth="1"/>
    <col min="15874" max="15875" width="10" style="120" bestFit="1" customWidth="1"/>
    <col min="15876" max="15876" width="14.140625" style="120" bestFit="1" customWidth="1"/>
    <col min="15877" max="15877" width="16.140625" style="120" bestFit="1" customWidth="1"/>
    <col min="15878" max="15878" width="34.5703125" style="120" bestFit="1" customWidth="1"/>
    <col min="15879" max="15880" width="36.5703125" style="120" bestFit="1" customWidth="1"/>
    <col min="15881" max="15881" width="33.42578125" style="120" bestFit="1" customWidth="1"/>
    <col min="15882" max="15882" width="26.7109375" style="120" bestFit="1" customWidth="1"/>
    <col min="15883" max="15883" width="36.5703125" style="120" bestFit="1" customWidth="1"/>
    <col min="15884" max="15884" width="24.42578125" style="120" bestFit="1" customWidth="1"/>
    <col min="15885" max="15885" width="24" style="120" bestFit="1" customWidth="1"/>
    <col min="15886" max="15886" width="16.7109375" style="120" bestFit="1" customWidth="1"/>
    <col min="15887" max="15887" width="14.5703125" style="120" bestFit="1" customWidth="1"/>
    <col min="15888" max="15888" width="18.85546875" style="120" bestFit="1" customWidth="1"/>
    <col min="15889" max="15889" width="34.140625" style="120" bestFit="1" customWidth="1"/>
    <col min="15890" max="15890" width="14.42578125" style="120" bestFit="1" customWidth="1"/>
    <col min="15891" max="15891" width="5.140625" style="120" customWidth="1"/>
    <col min="15892" max="15892" width="16.85546875" style="120" bestFit="1" customWidth="1"/>
    <col min="15893" max="15893" width="9" style="120" customWidth="1"/>
    <col min="15894" max="15894" width="11.42578125" style="120" bestFit="1" customWidth="1"/>
    <col min="15895" max="15895" width="9.140625" style="120"/>
    <col min="15896" max="15896" width="36.5703125" style="120" bestFit="1" customWidth="1"/>
    <col min="15897" max="15897" width="10.42578125" style="120" bestFit="1" customWidth="1"/>
    <col min="15898" max="15899" width="13.140625" style="120" bestFit="1" customWidth="1"/>
    <col min="15900" max="15900" width="23.140625" style="120" bestFit="1" customWidth="1"/>
    <col min="15901" max="15901" width="36.5703125" style="120" bestFit="1" customWidth="1"/>
    <col min="15902" max="15902" width="8.5703125" style="120" customWidth="1"/>
    <col min="15903" max="15903" width="10.7109375" style="120" bestFit="1" customWidth="1"/>
    <col min="15904" max="15904" width="11.28515625" style="120" bestFit="1" customWidth="1"/>
    <col min="15905" max="15905" width="9.7109375" style="120" bestFit="1" customWidth="1"/>
    <col min="15906" max="15906" width="12.7109375" style="120" bestFit="1" customWidth="1"/>
    <col min="15907" max="15908" width="13.5703125" style="120" bestFit="1" customWidth="1"/>
    <col min="15909" max="15909" width="15.140625" style="120" bestFit="1" customWidth="1"/>
    <col min="15910" max="15912" width="13.5703125" style="120" bestFit="1" customWidth="1"/>
    <col min="15913" max="15913" width="18.7109375" style="120" bestFit="1" customWidth="1"/>
    <col min="15914" max="15920" width="16.28515625" style="120" bestFit="1" customWidth="1"/>
    <col min="15921" max="15921" width="22.28515625" style="120" bestFit="1" customWidth="1"/>
    <col min="15922" max="15922" width="12.7109375" style="120" bestFit="1" customWidth="1"/>
    <col min="15923" max="15924" width="13.140625" style="120" bestFit="1" customWidth="1"/>
    <col min="15925" max="15925" width="14.7109375" style="120" bestFit="1" customWidth="1"/>
    <col min="15926" max="15928" width="13.140625" style="120" bestFit="1" customWidth="1"/>
    <col min="15929" max="15929" width="18.7109375" style="120" bestFit="1" customWidth="1"/>
    <col min="15930" max="15936" width="16.28515625" style="120" bestFit="1" customWidth="1"/>
    <col min="15937" max="15937" width="22.28515625" style="120" bestFit="1" customWidth="1"/>
    <col min="15938" max="15938" width="12.7109375" style="120" bestFit="1" customWidth="1"/>
    <col min="15939" max="15940" width="13.5703125" style="120" bestFit="1" customWidth="1"/>
    <col min="15941" max="15941" width="15.140625" style="120" bestFit="1" customWidth="1"/>
    <col min="15942" max="15944" width="13.5703125" style="120" bestFit="1" customWidth="1"/>
    <col min="15945" max="15945" width="18.7109375" style="120" bestFit="1" customWidth="1"/>
    <col min="15946" max="15952" width="16.28515625" style="120" bestFit="1" customWidth="1"/>
    <col min="15953" max="15953" width="22.28515625" style="120" bestFit="1" customWidth="1"/>
    <col min="15954" max="15954" width="12.7109375" style="120" bestFit="1" customWidth="1"/>
    <col min="15955" max="15956" width="13.140625" style="120" bestFit="1" customWidth="1"/>
    <col min="15957" max="15957" width="14.7109375" style="120" bestFit="1" customWidth="1"/>
    <col min="15958" max="15960" width="13.140625" style="120" bestFit="1" customWidth="1"/>
    <col min="15961" max="15961" width="18.7109375" style="120" bestFit="1" customWidth="1"/>
    <col min="15962" max="15968" width="16.28515625" style="120" bestFit="1" customWidth="1"/>
    <col min="15969" max="15969" width="22.28515625" style="120" bestFit="1" customWidth="1"/>
    <col min="15970" max="15970" width="36.5703125" style="120" bestFit="1" customWidth="1"/>
    <col min="15971" max="15971" width="8.42578125" style="120" customWidth="1"/>
    <col min="15972" max="15972" width="12.42578125" style="120" bestFit="1" customWidth="1"/>
    <col min="15973" max="15973" width="8.42578125" style="120" customWidth="1"/>
    <col min="15974" max="15974" width="12.42578125" style="120" bestFit="1" customWidth="1"/>
    <col min="15975" max="15975" width="8.42578125" style="120" customWidth="1"/>
    <col min="15976" max="15976" width="12.7109375" style="120" bestFit="1" customWidth="1"/>
    <col min="15977" max="15977" width="8.42578125" style="120" customWidth="1"/>
    <col min="15978" max="15978" width="12.7109375" style="120" bestFit="1" customWidth="1"/>
    <col min="15979" max="15979" width="8.42578125" style="120" customWidth="1"/>
    <col min="15980" max="15980" width="12.42578125" style="120" bestFit="1" customWidth="1"/>
    <col min="15981" max="15981" width="8.42578125" style="120" customWidth="1"/>
    <col min="15982" max="15982" width="12.42578125" style="120" bestFit="1" customWidth="1"/>
    <col min="15983" max="15983" width="8.42578125" style="120" customWidth="1"/>
    <col min="15984" max="15984" width="12.42578125" style="120" bestFit="1" customWidth="1"/>
    <col min="15985" max="15985" width="8.42578125" style="120" customWidth="1"/>
    <col min="15986" max="15986" width="12.42578125" style="120" bestFit="1" customWidth="1"/>
    <col min="15987" max="15987" width="8.42578125" style="120" customWidth="1"/>
    <col min="15988" max="15988" width="12.42578125" style="120" bestFit="1" customWidth="1"/>
    <col min="15989" max="15989" width="8.42578125" style="120" customWidth="1"/>
    <col min="15990" max="15990" width="12.42578125" style="120" bestFit="1" customWidth="1"/>
    <col min="15991" max="15991" width="8.42578125" style="120" customWidth="1"/>
    <col min="15992" max="15992" width="12.42578125" style="120" bestFit="1" customWidth="1"/>
    <col min="15993" max="15993" width="8.42578125" style="120" customWidth="1"/>
    <col min="15994" max="15994" width="12.42578125" style="120" bestFit="1" customWidth="1"/>
    <col min="15995" max="15995" width="8.42578125" style="120" customWidth="1"/>
    <col min="15996" max="15996" width="12.42578125" style="120" bestFit="1" customWidth="1"/>
    <col min="15997" max="15997" width="19.42578125" style="120" bestFit="1" customWidth="1"/>
    <col min="15998" max="15998" width="26.28515625" style="120" bestFit="1" customWidth="1"/>
    <col min="15999" max="15999" width="12.28515625" style="120" bestFit="1" customWidth="1"/>
    <col min="16000" max="16128" width="9.140625" style="120"/>
    <col min="16129" max="16129" width="15.140625" style="120" bestFit="1" customWidth="1"/>
    <col min="16130" max="16131" width="10" style="120" bestFit="1" customWidth="1"/>
    <col min="16132" max="16132" width="14.140625" style="120" bestFit="1" customWidth="1"/>
    <col min="16133" max="16133" width="16.140625" style="120" bestFit="1" customWidth="1"/>
    <col min="16134" max="16134" width="34.5703125" style="120" bestFit="1" customWidth="1"/>
    <col min="16135" max="16136" width="36.5703125" style="120" bestFit="1" customWidth="1"/>
    <col min="16137" max="16137" width="33.42578125" style="120" bestFit="1" customWidth="1"/>
    <col min="16138" max="16138" width="26.7109375" style="120" bestFit="1" customWidth="1"/>
    <col min="16139" max="16139" width="36.5703125" style="120" bestFit="1" customWidth="1"/>
    <col min="16140" max="16140" width="24.42578125" style="120" bestFit="1" customWidth="1"/>
    <col min="16141" max="16141" width="24" style="120" bestFit="1" customWidth="1"/>
    <col min="16142" max="16142" width="16.7109375" style="120" bestFit="1" customWidth="1"/>
    <col min="16143" max="16143" width="14.5703125" style="120" bestFit="1" customWidth="1"/>
    <col min="16144" max="16144" width="18.85546875" style="120" bestFit="1" customWidth="1"/>
    <col min="16145" max="16145" width="34.140625" style="120" bestFit="1" customWidth="1"/>
    <col min="16146" max="16146" width="14.42578125" style="120" bestFit="1" customWidth="1"/>
    <col min="16147" max="16147" width="5.140625" style="120" customWidth="1"/>
    <col min="16148" max="16148" width="16.85546875" style="120" bestFit="1" customWidth="1"/>
    <col min="16149" max="16149" width="9" style="120" customWidth="1"/>
    <col min="16150" max="16150" width="11.42578125" style="120" bestFit="1" customWidth="1"/>
    <col min="16151" max="16151" width="9.140625" style="120"/>
    <col min="16152" max="16152" width="36.5703125" style="120" bestFit="1" customWidth="1"/>
    <col min="16153" max="16153" width="10.42578125" style="120" bestFit="1" customWidth="1"/>
    <col min="16154" max="16155" width="13.140625" style="120" bestFit="1" customWidth="1"/>
    <col min="16156" max="16156" width="23.140625" style="120" bestFit="1" customWidth="1"/>
    <col min="16157" max="16157" width="36.5703125" style="120" bestFit="1" customWidth="1"/>
    <col min="16158" max="16158" width="8.5703125" style="120" customWidth="1"/>
    <col min="16159" max="16159" width="10.7109375" style="120" bestFit="1" customWidth="1"/>
    <col min="16160" max="16160" width="11.28515625" style="120" bestFit="1" customWidth="1"/>
    <col min="16161" max="16161" width="9.7109375" style="120" bestFit="1" customWidth="1"/>
    <col min="16162" max="16162" width="12.7109375" style="120" bestFit="1" customWidth="1"/>
    <col min="16163" max="16164" width="13.5703125" style="120" bestFit="1" customWidth="1"/>
    <col min="16165" max="16165" width="15.140625" style="120" bestFit="1" customWidth="1"/>
    <col min="16166" max="16168" width="13.5703125" style="120" bestFit="1" customWidth="1"/>
    <col min="16169" max="16169" width="18.7109375" style="120" bestFit="1" customWidth="1"/>
    <col min="16170" max="16176" width="16.28515625" style="120" bestFit="1" customWidth="1"/>
    <col min="16177" max="16177" width="22.28515625" style="120" bestFit="1" customWidth="1"/>
    <col min="16178" max="16178" width="12.7109375" style="120" bestFit="1" customWidth="1"/>
    <col min="16179" max="16180" width="13.140625" style="120" bestFit="1" customWidth="1"/>
    <col min="16181" max="16181" width="14.7109375" style="120" bestFit="1" customWidth="1"/>
    <col min="16182" max="16184" width="13.140625" style="120" bestFit="1" customWidth="1"/>
    <col min="16185" max="16185" width="18.7109375" style="120" bestFit="1" customWidth="1"/>
    <col min="16186" max="16192" width="16.28515625" style="120" bestFit="1" customWidth="1"/>
    <col min="16193" max="16193" width="22.28515625" style="120" bestFit="1" customWidth="1"/>
    <col min="16194" max="16194" width="12.7109375" style="120" bestFit="1" customWidth="1"/>
    <col min="16195" max="16196" width="13.5703125" style="120" bestFit="1" customWidth="1"/>
    <col min="16197" max="16197" width="15.140625" style="120" bestFit="1" customWidth="1"/>
    <col min="16198" max="16200" width="13.5703125" style="120" bestFit="1" customWidth="1"/>
    <col min="16201" max="16201" width="18.7109375" style="120" bestFit="1" customWidth="1"/>
    <col min="16202" max="16208" width="16.28515625" style="120" bestFit="1" customWidth="1"/>
    <col min="16209" max="16209" width="22.28515625" style="120" bestFit="1" customWidth="1"/>
    <col min="16210" max="16210" width="12.7109375" style="120" bestFit="1" customWidth="1"/>
    <col min="16211" max="16212" width="13.140625" style="120" bestFit="1" customWidth="1"/>
    <col min="16213" max="16213" width="14.7109375" style="120" bestFit="1" customWidth="1"/>
    <col min="16214" max="16216" width="13.140625" style="120" bestFit="1" customWidth="1"/>
    <col min="16217" max="16217" width="18.7109375" style="120" bestFit="1" customWidth="1"/>
    <col min="16218" max="16224" width="16.28515625" style="120" bestFit="1" customWidth="1"/>
    <col min="16225" max="16225" width="22.28515625" style="120" bestFit="1" customWidth="1"/>
    <col min="16226" max="16226" width="36.5703125" style="120" bestFit="1" customWidth="1"/>
    <col min="16227" max="16227" width="8.42578125" style="120" customWidth="1"/>
    <col min="16228" max="16228" width="12.42578125" style="120" bestFit="1" customWidth="1"/>
    <col min="16229" max="16229" width="8.42578125" style="120" customWidth="1"/>
    <col min="16230" max="16230" width="12.42578125" style="120" bestFit="1" customWidth="1"/>
    <col min="16231" max="16231" width="8.42578125" style="120" customWidth="1"/>
    <col min="16232" max="16232" width="12.7109375" style="120" bestFit="1" customWidth="1"/>
    <col min="16233" max="16233" width="8.42578125" style="120" customWidth="1"/>
    <col min="16234" max="16234" width="12.7109375" style="120" bestFit="1" customWidth="1"/>
    <col min="16235" max="16235" width="8.42578125" style="120" customWidth="1"/>
    <col min="16236" max="16236" width="12.42578125" style="120" bestFit="1" customWidth="1"/>
    <col min="16237" max="16237" width="8.42578125" style="120" customWidth="1"/>
    <col min="16238" max="16238" width="12.42578125" style="120" bestFit="1" customWidth="1"/>
    <col min="16239" max="16239" width="8.42578125" style="120" customWidth="1"/>
    <col min="16240" max="16240" width="12.42578125" style="120" bestFit="1" customWidth="1"/>
    <col min="16241" max="16241" width="8.42578125" style="120" customWidth="1"/>
    <col min="16242" max="16242" width="12.42578125" style="120" bestFit="1" customWidth="1"/>
    <col min="16243" max="16243" width="8.42578125" style="120" customWidth="1"/>
    <col min="16244" max="16244" width="12.42578125" style="120" bestFit="1" customWidth="1"/>
    <col min="16245" max="16245" width="8.42578125" style="120" customWidth="1"/>
    <col min="16246" max="16246" width="12.42578125" style="120" bestFit="1" customWidth="1"/>
    <col min="16247" max="16247" width="8.42578125" style="120" customWidth="1"/>
    <col min="16248" max="16248" width="12.42578125" style="120" bestFit="1" customWidth="1"/>
    <col min="16249" max="16249" width="8.42578125" style="120" customWidth="1"/>
    <col min="16250" max="16250" width="12.42578125" style="120" bestFit="1" customWidth="1"/>
    <col min="16251" max="16251" width="8.42578125" style="120" customWidth="1"/>
    <col min="16252" max="16252" width="12.42578125" style="120" bestFit="1" customWidth="1"/>
    <col min="16253" max="16253" width="19.42578125" style="120" bestFit="1" customWidth="1"/>
    <col min="16254" max="16254" width="26.28515625" style="120" bestFit="1" customWidth="1"/>
    <col min="16255" max="16255" width="12.28515625" style="120" bestFit="1" customWidth="1"/>
    <col min="16256" max="16384" width="9.140625" style="120"/>
  </cols>
  <sheetData>
    <row r="1" spans="1:127" x14ac:dyDescent="0.25">
      <c r="A1" s="117" t="s">
        <v>290</v>
      </c>
      <c r="B1" s="118"/>
      <c r="C1" s="118"/>
      <c r="D1" s="118"/>
      <c r="E1" s="119"/>
    </row>
    <row r="2" spans="1:127" ht="15.75" thickBot="1" x14ac:dyDescent="0.3"/>
    <row r="3" spans="1:127" ht="15.75" thickTop="1" x14ac:dyDescent="0.25">
      <c r="A3" s="121" t="s">
        <v>291</v>
      </c>
      <c r="B3" s="122" t="s">
        <v>292</v>
      </c>
      <c r="C3" s="123"/>
      <c r="D3" s="123"/>
      <c r="E3" s="124"/>
    </row>
    <row r="4" spans="1:127" x14ac:dyDescent="0.25">
      <c r="A4" s="125" t="s">
        <v>293</v>
      </c>
      <c r="B4" s="117" t="s">
        <v>294</v>
      </c>
      <c r="C4" s="118"/>
      <c r="D4" s="118"/>
      <c r="E4" s="126"/>
    </row>
    <row r="5" spans="1:127" ht="15.75" thickBot="1" x14ac:dyDescent="0.3">
      <c r="A5" s="127" t="s">
        <v>295</v>
      </c>
      <c r="B5" s="128" t="s">
        <v>296</v>
      </c>
      <c r="C5" s="129"/>
      <c r="D5" s="129"/>
      <c r="E5" s="130"/>
    </row>
    <row r="6" spans="1:127" ht="16.5" thickTop="1" thickBot="1" x14ac:dyDescent="0.3"/>
    <row r="7" spans="1:127" ht="16.5" thickTop="1" thickBot="1" x14ac:dyDescent="0.3">
      <c r="A7" s="131" t="s">
        <v>297</v>
      </c>
      <c r="B7" s="132"/>
      <c r="C7" s="132"/>
      <c r="D7" s="132"/>
      <c r="E7" s="133"/>
    </row>
    <row r="8" spans="1:127" ht="15.75" thickTop="1" x14ac:dyDescent="0.25">
      <c r="A8" s="125" t="s">
        <v>298</v>
      </c>
      <c r="B8" s="122" t="s">
        <v>299</v>
      </c>
      <c r="C8" s="123"/>
      <c r="D8" s="123"/>
      <c r="E8" s="124"/>
    </row>
    <row r="9" spans="1:127" x14ac:dyDescent="0.25">
      <c r="A9" s="125" t="s">
        <v>300</v>
      </c>
      <c r="B9" s="117" t="s">
        <v>301</v>
      </c>
      <c r="C9" s="118"/>
      <c r="D9" s="118"/>
      <c r="E9" s="126"/>
    </row>
    <row r="10" spans="1:127" x14ac:dyDescent="0.25">
      <c r="A10" s="125" t="s">
        <v>302</v>
      </c>
      <c r="B10" s="117" t="s">
        <v>303</v>
      </c>
      <c r="C10" s="118"/>
      <c r="D10" s="118"/>
      <c r="E10" s="126"/>
    </row>
    <row r="11" spans="1:127" x14ac:dyDescent="0.25">
      <c r="A11" s="125" t="s">
        <v>304</v>
      </c>
      <c r="B11" s="117" t="s">
        <v>305</v>
      </c>
      <c r="C11" s="118"/>
      <c r="D11" s="118"/>
      <c r="E11" s="126"/>
    </row>
    <row r="12" spans="1:127" ht="15.75" thickBot="1" x14ac:dyDescent="0.3">
      <c r="A12" s="127" t="s">
        <v>306</v>
      </c>
      <c r="B12" s="128" t="s">
        <v>307</v>
      </c>
      <c r="C12" s="129"/>
      <c r="D12" s="129"/>
      <c r="E12" s="130"/>
    </row>
    <row r="13" spans="1:127" ht="16.5" thickTop="1" thickBot="1" x14ac:dyDescent="0.3"/>
    <row r="14" spans="1:127" ht="16.5" thickTop="1" thickBot="1" x14ac:dyDescent="0.3">
      <c r="A14" s="134" t="s">
        <v>308</v>
      </c>
      <c r="B14" s="134" t="s">
        <v>309</v>
      </c>
      <c r="C14" s="134" t="s">
        <v>310</v>
      </c>
      <c r="D14" s="135" t="s">
        <v>311</v>
      </c>
      <c r="E14" s="134" t="s">
        <v>312</v>
      </c>
      <c r="F14" s="134" t="s">
        <v>313</v>
      </c>
      <c r="G14" s="134" t="s">
        <v>314</v>
      </c>
      <c r="H14" s="134" t="s">
        <v>315</v>
      </c>
      <c r="I14" s="134" t="s">
        <v>316</v>
      </c>
      <c r="J14" s="134" t="s">
        <v>317</v>
      </c>
      <c r="K14" s="134" t="s">
        <v>318</v>
      </c>
      <c r="L14" s="134" t="s">
        <v>319</v>
      </c>
      <c r="M14" s="134" t="s">
        <v>320</v>
      </c>
      <c r="N14" s="134" t="s">
        <v>321</v>
      </c>
      <c r="O14" s="134" t="s">
        <v>322</v>
      </c>
      <c r="P14" s="134" t="s">
        <v>323</v>
      </c>
      <c r="Q14" s="134" t="s">
        <v>324</v>
      </c>
      <c r="R14" s="134" t="s">
        <v>325</v>
      </c>
      <c r="S14" s="136" t="s">
        <v>326</v>
      </c>
      <c r="T14" s="136" t="s">
        <v>327</v>
      </c>
      <c r="U14" s="137" t="s">
        <v>328</v>
      </c>
      <c r="V14" s="137" t="s">
        <v>329</v>
      </c>
      <c r="W14" s="136" t="s">
        <v>330</v>
      </c>
      <c r="X14" s="137" t="s">
        <v>331</v>
      </c>
      <c r="Y14" s="136" t="s">
        <v>332</v>
      </c>
      <c r="Z14" s="136" t="s">
        <v>333</v>
      </c>
      <c r="AA14" s="137" t="s">
        <v>334</v>
      </c>
      <c r="AB14" s="136" t="s">
        <v>335</v>
      </c>
      <c r="AC14" s="137" t="s">
        <v>178</v>
      </c>
      <c r="AD14" s="136" t="s">
        <v>336</v>
      </c>
      <c r="AE14" s="136" t="s">
        <v>337</v>
      </c>
      <c r="AF14" s="137" t="s">
        <v>338</v>
      </c>
      <c r="AG14" s="137" t="s">
        <v>339</v>
      </c>
      <c r="AH14" s="138" t="s">
        <v>340</v>
      </c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40"/>
      <c r="AX14" s="141" t="s">
        <v>341</v>
      </c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3"/>
      <c r="BN14" s="144" t="s">
        <v>342</v>
      </c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6"/>
      <c r="CD14" s="147" t="s">
        <v>343</v>
      </c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9"/>
      <c r="CT14" s="150" t="s">
        <v>344</v>
      </c>
      <c r="CU14" s="151">
        <v>43101</v>
      </c>
      <c r="CV14" s="152"/>
      <c r="CW14" s="151">
        <v>43132</v>
      </c>
      <c r="CX14" s="152"/>
      <c r="CY14" s="151">
        <v>43160</v>
      </c>
      <c r="CZ14" s="152"/>
      <c r="DA14" s="151">
        <v>43191</v>
      </c>
      <c r="DB14" s="152"/>
      <c r="DC14" s="151">
        <v>43221</v>
      </c>
      <c r="DD14" s="152"/>
      <c r="DE14" s="151">
        <v>43252</v>
      </c>
      <c r="DF14" s="152"/>
      <c r="DG14" s="151">
        <v>43282</v>
      </c>
      <c r="DH14" s="152"/>
      <c r="DI14" s="151">
        <v>43313</v>
      </c>
      <c r="DJ14" s="152"/>
      <c r="DK14" s="151">
        <v>43344</v>
      </c>
      <c r="DL14" s="152"/>
      <c r="DM14" s="151">
        <v>43374</v>
      </c>
      <c r="DN14" s="152"/>
      <c r="DO14" s="151">
        <v>43405</v>
      </c>
      <c r="DP14" s="152"/>
      <c r="DQ14" s="151">
        <v>43435</v>
      </c>
      <c r="DR14" s="152"/>
      <c r="DS14" s="153" t="s">
        <v>345</v>
      </c>
      <c r="DT14" s="154"/>
      <c r="DU14" s="136" t="s">
        <v>346</v>
      </c>
      <c r="DV14" s="136" t="s">
        <v>347</v>
      </c>
      <c r="DW14" s="136" t="s">
        <v>348</v>
      </c>
    </row>
    <row r="15" spans="1:127" ht="15.75" thickTop="1" x14ac:dyDescent="0.25">
      <c r="A15" s="155"/>
      <c r="B15" s="155"/>
      <c r="C15" s="155"/>
      <c r="D15" s="156" t="s">
        <v>349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7"/>
      <c r="T15" s="157"/>
      <c r="U15" s="158" t="s">
        <v>350</v>
      </c>
      <c r="V15" s="158" t="s">
        <v>351</v>
      </c>
      <c r="W15" s="157"/>
      <c r="X15" s="158" t="s">
        <v>352</v>
      </c>
      <c r="Y15" s="157"/>
      <c r="Z15" s="157"/>
      <c r="AA15" s="158" t="s">
        <v>333</v>
      </c>
      <c r="AB15" s="157"/>
      <c r="AC15" s="158" t="s">
        <v>353</v>
      </c>
      <c r="AD15" s="157"/>
      <c r="AE15" s="157"/>
      <c r="AF15" s="158" t="s">
        <v>354</v>
      </c>
      <c r="AG15" s="158" t="s">
        <v>355</v>
      </c>
      <c r="AH15" s="159" t="s">
        <v>356</v>
      </c>
      <c r="AI15" s="159" t="s">
        <v>356</v>
      </c>
      <c r="AJ15" s="159" t="s">
        <v>356</v>
      </c>
      <c r="AK15" s="159" t="s">
        <v>356</v>
      </c>
      <c r="AL15" s="159" t="s">
        <v>356</v>
      </c>
      <c r="AM15" s="159" t="s">
        <v>356</v>
      </c>
      <c r="AN15" s="159" t="s">
        <v>356</v>
      </c>
      <c r="AO15" s="159" t="s">
        <v>357</v>
      </c>
      <c r="AP15" s="159" t="s">
        <v>358</v>
      </c>
      <c r="AQ15" s="159" t="s">
        <v>358</v>
      </c>
      <c r="AR15" s="159" t="s">
        <v>358</v>
      </c>
      <c r="AS15" s="159" t="s">
        <v>358</v>
      </c>
      <c r="AT15" s="159" t="s">
        <v>358</v>
      </c>
      <c r="AU15" s="159" t="s">
        <v>358</v>
      </c>
      <c r="AV15" s="159" t="s">
        <v>358</v>
      </c>
      <c r="AW15" s="159" t="s">
        <v>359</v>
      </c>
      <c r="AX15" s="160" t="s">
        <v>356</v>
      </c>
      <c r="AY15" s="160" t="s">
        <v>356</v>
      </c>
      <c r="AZ15" s="160" t="s">
        <v>356</v>
      </c>
      <c r="BA15" s="160" t="s">
        <v>356</v>
      </c>
      <c r="BB15" s="160" t="s">
        <v>356</v>
      </c>
      <c r="BC15" s="160" t="s">
        <v>356</v>
      </c>
      <c r="BD15" s="160" t="s">
        <v>356</v>
      </c>
      <c r="BE15" s="160" t="s">
        <v>357</v>
      </c>
      <c r="BF15" s="160" t="s">
        <v>358</v>
      </c>
      <c r="BG15" s="160" t="s">
        <v>358</v>
      </c>
      <c r="BH15" s="160" t="s">
        <v>358</v>
      </c>
      <c r="BI15" s="160" t="s">
        <v>358</v>
      </c>
      <c r="BJ15" s="160" t="s">
        <v>358</v>
      </c>
      <c r="BK15" s="160" t="s">
        <v>358</v>
      </c>
      <c r="BL15" s="160" t="s">
        <v>358</v>
      </c>
      <c r="BM15" s="160" t="s">
        <v>359</v>
      </c>
      <c r="BN15" s="161" t="s">
        <v>356</v>
      </c>
      <c r="BO15" s="161" t="s">
        <v>356</v>
      </c>
      <c r="BP15" s="161" t="s">
        <v>356</v>
      </c>
      <c r="BQ15" s="161" t="s">
        <v>356</v>
      </c>
      <c r="BR15" s="161" t="s">
        <v>356</v>
      </c>
      <c r="BS15" s="161" t="s">
        <v>356</v>
      </c>
      <c r="BT15" s="161" t="s">
        <v>356</v>
      </c>
      <c r="BU15" s="161" t="s">
        <v>357</v>
      </c>
      <c r="BV15" s="161" t="s">
        <v>358</v>
      </c>
      <c r="BW15" s="161" t="s">
        <v>358</v>
      </c>
      <c r="BX15" s="161" t="s">
        <v>358</v>
      </c>
      <c r="BY15" s="161" t="s">
        <v>358</v>
      </c>
      <c r="BZ15" s="161" t="s">
        <v>358</v>
      </c>
      <c r="CA15" s="161" t="s">
        <v>358</v>
      </c>
      <c r="CB15" s="161" t="s">
        <v>358</v>
      </c>
      <c r="CC15" s="161" t="s">
        <v>359</v>
      </c>
      <c r="CD15" s="162" t="s">
        <v>356</v>
      </c>
      <c r="CE15" s="162" t="s">
        <v>356</v>
      </c>
      <c r="CF15" s="162" t="s">
        <v>356</v>
      </c>
      <c r="CG15" s="162" t="s">
        <v>356</v>
      </c>
      <c r="CH15" s="162" t="s">
        <v>356</v>
      </c>
      <c r="CI15" s="162" t="s">
        <v>356</v>
      </c>
      <c r="CJ15" s="162" t="s">
        <v>356</v>
      </c>
      <c r="CK15" s="162" t="s">
        <v>357</v>
      </c>
      <c r="CL15" s="162" t="s">
        <v>358</v>
      </c>
      <c r="CM15" s="162" t="s">
        <v>358</v>
      </c>
      <c r="CN15" s="162" t="s">
        <v>358</v>
      </c>
      <c r="CO15" s="162" t="s">
        <v>358</v>
      </c>
      <c r="CP15" s="162" t="s">
        <v>358</v>
      </c>
      <c r="CQ15" s="162" t="s">
        <v>358</v>
      </c>
      <c r="CR15" s="162" t="s">
        <v>358</v>
      </c>
      <c r="CS15" s="162" t="s">
        <v>359</v>
      </c>
      <c r="CT15" s="163"/>
      <c r="CU15" s="164" t="s">
        <v>360</v>
      </c>
      <c r="CV15" s="164" t="s">
        <v>361</v>
      </c>
      <c r="CW15" s="164" t="s">
        <v>360</v>
      </c>
      <c r="CX15" s="164" t="s">
        <v>361</v>
      </c>
      <c r="CY15" s="164" t="s">
        <v>360</v>
      </c>
      <c r="CZ15" s="164" t="s">
        <v>361</v>
      </c>
      <c r="DA15" s="164" t="s">
        <v>360</v>
      </c>
      <c r="DB15" s="164" t="s">
        <v>361</v>
      </c>
      <c r="DC15" s="164" t="s">
        <v>360</v>
      </c>
      <c r="DD15" s="164" t="s">
        <v>361</v>
      </c>
      <c r="DE15" s="164" t="s">
        <v>360</v>
      </c>
      <c r="DF15" s="164" t="s">
        <v>361</v>
      </c>
      <c r="DG15" s="164" t="s">
        <v>360</v>
      </c>
      <c r="DH15" s="164" t="s">
        <v>361</v>
      </c>
      <c r="DI15" s="164" t="s">
        <v>360</v>
      </c>
      <c r="DJ15" s="164" t="s">
        <v>361</v>
      </c>
      <c r="DK15" s="164" t="s">
        <v>360</v>
      </c>
      <c r="DL15" s="164" t="s">
        <v>361</v>
      </c>
      <c r="DM15" s="164" t="s">
        <v>360</v>
      </c>
      <c r="DN15" s="164" t="s">
        <v>361</v>
      </c>
      <c r="DO15" s="164" t="s">
        <v>360</v>
      </c>
      <c r="DP15" s="164" t="s">
        <v>361</v>
      </c>
      <c r="DQ15" s="164" t="s">
        <v>360</v>
      </c>
      <c r="DR15" s="164" t="s">
        <v>361</v>
      </c>
      <c r="DS15" s="135" t="s">
        <v>360</v>
      </c>
      <c r="DT15" s="135" t="s">
        <v>361</v>
      </c>
      <c r="DU15" s="157"/>
      <c r="DV15" s="157"/>
      <c r="DW15" s="157"/>
    </row>
    <row r="16" spans="1:127" ht="15.75" thickBot="1" x14ac:dyDescent="0.3">
      <c r="A16" s="165"/>
      <c r="B16" s="165"/>
      <c r="C16" s="165"/>
      <c r="D16" s="166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7"/>
      <c r="T16" s="167"/>
      <c r="U16" s="168"/>
      <c r="V16" s="168"/>
      <c r="W16" s="167"/>
      <c r="X16" s="168"/>
      <c r="Y16" s="167"/>
      <c r="Z16" s="167"/>
      <c r="AA16" s="168"/>
      <c r="AB16" s="167"/>
      <c r="AC16" s="168"/>
      <c r="AD16" s="167"/>
      <c r="AE16" s="167"/>
      <c r="AF16" s="168"/>
      <c r="AG16" s="168"/>
      <c r="AH16" s="169" t="s">
        <v>362</v>
      </c>
      <c r="AI16" s="169" t="s">
        <v>363</v>
      </c>
      <c r="AJ16" s="169" t="s">
        <v>364</v>
      </c>
      <c r="AK16" s="169" t="s">
        <v>365</v>
      </c>
      <c r="AL16" s="169" t="s">
        <v>366</v>
      </c>
      <c r="AM16" s="169" t="s">
        <v>367</v>
      </c>
      <c r="AN16" s="169" t="s">
        <v>368</v>
      </c>
      <c r="AO16" s="169" t="s">
        <v>364</v>
      </c>
      <c r="AP16" s="169" t="s">
        <v>362</v>
      </c>
      <c r="AQ16" s="169" t="s">
        <v>363</v>
      </c>
      <c r="AR16" s="169" t="s">
        <v>364</v>
      </c>
      <c r="AS16" s="169" t="s">
        <v>365</v>
      </c>
      <c r="AT16" s="169" t="s">
        <v>366</v>
      </c>
      <c r="AU16" s="169" t="s">
        <v>367</v>
      </c>
      <c r="AV16" s="169" t="s">
        <v>368</v>
      </c>
      <c r="AW16" s="169" t="s">
        <v>364</v>
      </c>
      <c r="AX16" s="170" t="s">
        <v>369</v>
      </c>
      <c r="AY16" s="170" t="s">
        <v>370</v>
      </c>
      <c r="AZ16" s="170" t="s">
        <v>371</v>
      </c>
      <c r="BA16" s="170" t="s">
        <v>372</v>
      </c>
      <c r="BB16" s="170" t="s">
        <v>373</v>
      </c>
      <c r="BC16" s="170" t="s">
        <v>374</v>
      </c>
      <c r="BD16" s="170" t="s">
        <v>375</v>
      </c>
      <c r="BE16" s="170" t="s">
        <v>371</v>
      </c>
      <c r="BF16" s="170" t="s">
        <v>369</v>
      </c>
      <c r="BG16" s="170" t="s">
        <v>370</v>
      </c>
      <c r="BH16" s="170" t="s">
        <v>371</v>
      </c>
      <c r="BI16" s="170" t="s">
        <v>372</v>
      </c>
      <c r="BJ16" s="170" t="s">
        <v>373</v>
      </c>
      <c r="BK16" s="170" t="s">
        <v>374</v>
      </c>
      <c r="BL16" s="170" t="s">
        <v>375</v>
      </c>
      <c r="BM16" s="170" t="s">
        <v>371</v>
      </c>
      <c r="BN16" s="171" t="s">
        <v>362</v>
      </c>
      <c r="BO16" s="171" t="s">
        <v>363</v>
      </c>
      <c r="BP16" s="171" t="s">
        <v>364</v>
      </c>
      <c r="BQ16" s="171" t="s">
        <v>365</v>
      </c>
      <c r="BR16" s="171" t="s">
        <v>366</v>
      </c>
      <c r="BS16" s="171" t="s">
        <v>367</v>
      </c>
      <c r="BT16" s="171" t="s">
        <v>368</v>
      </c>
      <c r="BU16" s="171" t="s">
        <v>364</v>
      </c>
      <c r="BV16" s="171" t="s">
        <v>362</v>
      </c>
      <c r="BW16" s="171" t="s">
        <v>363</v>
      </c>
      <c r="BX16" s="171" t="s">
        <v>364</v>
      </c>
      <c r="BY16" s="171" t="s">
        <v>365</v>
      </c>
      <c r="BZ16" s="171" t="s">
        <v>366</v>
      </c>
      <c r="CA16" s="171" t="s">
        <v>367</v>
      </c>
      <c r="CB16" s="171" t="s">
        <v>368</v>
      </c>
      <c r="CC16" s="171" t="s">
        <v>364</v>
      </c>
      <c r="CD16" s="172" t="s">
        <v>369</v>
      </c>
      <c r="CE16" s="172" t="s">
        <v>370</v>
      </c>
      <c r="CF16" s="172" t="s">
        <v>371</v>
      </c>
      <c r="CG16" s="172" t="s">
        <v>372</v>
      </c>
      <c r="CH16" s="172" t="s">
        <v>373</v>
      </c>
      <c r="CI16" s="172" t="s">
        <v>374</v>
      </c>
      <c r="CJ16" s="172" t="s">
        <v>375</v>
      </c>
      <c r="CK16" s="172" t="s">
        <v>371</v>
      </c>
      <c r="CL16" s="172" t="s">
        <v>369</v>
      </c>
      <c r="CM16" s="172" t="s">
        <v>370</v>
      </c>
      <c r="CN16" s="172" t="s">
        <v>371</v>
      </c>
      <c r="CO16" s="172" t="s">
        <v>372</v>
      </c>
      <c r="CP16" s="172" t="s">
        <v>373</v>
      </c>
      <c r="CQ16" s="172" t="s">
        <v>374</v>
      </c>
      <c r="CR16" s="172" t="s">
        <v>375</v>
      </c>
      <c r="CS16" s="172" t="s">
        <v>371</v>
      </c>
      <c r="CT16" s="173"/>
      <c r="CU16" s="174" t="s">
        <v>376</v>
      </c>
      <c r="CV16" s="174" t="s">
        <v>377</v>
      </c>
      <c r="CW16" s="174" t="s">
        <v>376</v>
      </c>
      <c r="CX16" s="174" t="s">
        <v>377</v>
      </c>
      <c r="CY16" s="174" t="s">
        <v>376</v>
      </c>
      <c r="CZ16" s="174" t="s">
        <v>377</v>
      </c>
      <c r="DA16" s="174" t="s">
        <v>376</v>
      </c>
      <c r="DB16" s="174" t="s">
        <v>377</v>
      </c>
      <c r="DC16" s="174" t="s">
        <v>376</v>
      </c>
      <c r="DD16" s="174" t="s">
        <v>377</v>
      </c>
      <c r="DE16" s="174" t="s">
        <v>376</v>
      </c>
      <c r="DF16" s="174" t="s">
        <v>377</v>
      </c>
      <c r="DG16" s="174" t="s">
        <v>376</v>
      </c>
      <c r="DH16" s="174" t="s">
        <v>377</v>
      </c>
      <c r="DI16" s="174" t="s">
        <v>376</v>
      </c>
      <c r="DJ16" s="174" t="s">
        <v>377</v>
      </c>
      <c r="DK16" s="174" t="s">
        <v>376</v>
      </c>
      <c r="DL16" s="174" t="s">
        <v>377</v>
      </c>
      <c r="DM16" s="174" t="s">
        <v>376</v>
      </c>
      <c r="DN16" s="174" t="s">
        <v>377</v>
      </c>
      <c r="DO16" s="174" t="s">
        <v>376</v>
      </c>
      <c r="DP16" s="174" t="s">
        <v>377</v>
      </c>
      <c r="DQ16" s="174" t="s">
        <v>376</v>
      </c>
      <c r="DR16" s="174" t="s">
        <v>377</v>
      </c>
      <c r="DS16" s="166" t="s">
        <v>376</v>
      </c>
      <c r="DT16" s="166" t="s">
        <v>377</v>
      </c>
      <c r="DU16" s="167"/>
      <c r="DV16" s="167"/>
      <c r="DW16" s="167"/>
    </row>
    <row r="17" spans="1:127" ht="16.5" thickTop="1" thickBot="1" x14ac:dyDescent="0.3">
      <c r="A17" s="175">
        <v>7897473201798</v>
      </c>
      <c r="B17" s="175"/>
      <c r="C17" s="175"/>
      <c r="D17" s="176">
        <v>1101302300023</v>
      </c>
      <c r="E17" s="177">
        <v>521902902169412</v>
      </c>
      <c r="F17" s="178" t="s">
        <v>378</v>
      </c>
      <c r="G17" s="178" t="s">
        <v>47</v>
      </c>
      <c r="H17" s="178" t="s">
        <v>379</v>
      </c>
      <c r="I17" s="178">
        <v>1</v>
      </c>
      <c r="J17" s="178" t="s">
        <v>380</v>
      </c>
      <c r="K17" s="178">
        <v>30</v>
      </c>
      <c r="L17" s="178" t="s">
        <v>189</v>
      </c>
      <c r="M17" s="178" t="s">
        <v>381</v>
      </c>
      <c r="N17" s="178">
        <v>2</v>
      </c>
      <c r="O17" s="178" t="s">
        <v>382</v>
      </c>
      <c r="P17" s="178" t="s">
        <v>383</v>
      </c>
      <c r="Q17" s="178" t="s">
        <v>383</v>
      </c>
      <c r="R17" s="178" t="s">
        <v>383</v>
      </c>
      <c r="S17" s="178" t="s">
        <v>10</v>
      </c>
      <c r="T17" s="178"/>
      <c r="U17" s="178" t="s">
        <v>384</v>
      </c>
      <c r="V17" s="178" t="s">
        <v>385</v>
      </c>
      <c r="W17" s="178"/>
      <c r="X17" s="178" t="s">
        <v>386</v>
      </c>
      <c r="Y17" s="178"/>
      <c r="Z17" s="178"/>
      <c r="AA17" s="178" t="s">
        <v>387</v>
      </c>
      <c r="AB17" s="178">
        <v>410</v>
      </c>
      <c r="AC17" s="178" t="s">
        <v>388</v>
      </c>
      <c r="AD17" s="178" t="s">
        <v>10</v>
      </c>
      <c r="AE17" s="178" t="s">
        <v>10</v>
      </c>
      <c r="AF17" s="178">
        <v>0</v>
      </c>
      <c r="AG17" s="178" t="s">
        <v>10</v>
      </c>
      <c r="AH17" s="178">
        <v>0</v>
      </c>
      <c r="AI17" s="178">
        <v>25.98</v>
      </c>
      <c r="AJ17" s="178">
        <v>27.78</v>
      </c>
      <c r="AK17" s="178">
        <v>0</v>
      </c>
      <c r="AL17" s="178">
        <v>28.17</v>
      </c>
      <c r="AM17" s="178">
        <v>0</v>
      </c>
      <c r="AN17" s="178">
        <v>0</v>
      </c>
      <c r="AO17" s="178">
        <v>24.18</v>
      </c>
      <c r="AP17" s="178">
        <v>0</v>
      </c>
      <c r="AQ17" s="178">
        <v>34.700000000000003</v>
      </c>
      <c r="AR17" s="178">
        <v>37.03</v>
      </c>
      <c r="AS17" s="178">
        <v>0</v>
      </c>
      <c r="AT17" s="178">
        <v>37.53</v>
      </c>
      <c r="AU17" s="178">
        <v>0</v>
      </c>
      <c r="AV17" s="178">
        <v>0</v>
      </c>
      <c r="AW17" s="178">
        <v>33.43</v>
      </c>
      <c r="AX17" s="178">
        <v>0</v>
      </c>
      <c r="AY17" s="178">
        <v>27.1</v>
      </c>
      <c r="AZ17" s="178">
        <v>28.98</v>
      </c>
      <c r="BA17" s="178">
        <v>29.18</v>
      </c>
      <c r="BB17" s="178">
        <v>29.39</v>
      </c>
      <c r="BC17" s="178">
        <v>0</v>
      </c>
      <c r="BD17" s="178">
        <v>30.24</v>
      </c>
      <c r="BE17" s="178">
        <v>25.23</v>
      </c>
      <c r="BF17" s="178">
        <v>0</v>
      </c>
      <c r="BG17" s="178">
        <v>36.200000000000003</v>
      </c>
      <c r="BH17" s="178">
        <v>38.630000000000003</v>
      </c>
      <c r="BI17" s="178">
        <v>38.89</v>
      </c>
      <c r="BJ17" s="178">
        <v>39.159999999999997</v>
      </c>
      <c r="BK17" s="178">
        <v>0</v>
      </c>
      <c r="BL17" s="178">
        <v>40.25</v>
      </c>
      <c r="BM17" s="178">
        <v>34.880000000000003</v>
      </c>
      <c r="BN17" s="178">
        <v>0</v>
      </c>
      <c r="BO17" s="178">
        <v>0</v>
      </c>
      <c r="BP17" s="178">
        <v>0</v>
      </c>
      <c r="BQ17" s="178">
        <v>0</v>
      </c>
      <c r="BR17" s="178">
        <v>0</v>
      </c>
      <c r="BS17" s="178">
        <v>0</v>
      </c>
      <c r="BT17" s="178">
        <v>0</v>
      </c>
      <c r="BU17" s="178">
        <v>0</v>
      </c>
      <c r="BV17" s="178">
        <v>0</v>
      </c>
      <c r="BW17" s="178">
        <v>0</v>
      </c>
      <c r="BX17" s="178">
        <v>0</v>
      </c>
      <c r="BY17" s="178">
        <v>0</v>
      </c>
      <c r="BZ17" s="178">
        <v>0</v>
      </c>
      <c r="CA17" s="178">
        <v>0</v>
      </c>
      <c r="CB17" s="178">
        <v>0</v>
      </c>
      <c r="CC17" s="178">
        <v>0</v>
      </c>
      <c r="CD17" s="178">
        <v>0</v>
      </c>
      <c r="CE17" s="178">
        <v>0</v>
      </c>
      <c r="CF17" s="178">
        <v>0</v>
      </c>
      <c r="CG17" s="178">
        <v>0</v>
      </c>
      <c r="CH17" s="178">
        <v>0</v>
      </c>
      <c r="CI17" s="178">
        <v>0</v>
      </c>
      <c r="CJ17" s="178">
        <v>0</v>
      </c>
      <c r="CK17" s="178">
        <v>0</v>
      </c>
      <c r="CL17" s="178">
        <v>0</v>
      </c>
      <c r="CM17" s="178">
        <v>0</v>
      </c>
      <c r="CN17" s="178">
        <v>0</v>
      </c>
      <c r="CO17" s="178">
        <v>0</v>
      </c>
      <c r="CP17" s="178">
        <v>0</v>
      </c>
      <c r="CQ17" s="178">
        <v>0</v>
      </c>
      <c r="CR17" s="178">
        <v>0</v>
      </c>
      <c r="CS17" s="178">
        <v>0</v>
      </c>
      <c r="CT17" s="179" t="s">
        <v>389</v>
      </c>
      <c r="CU17" s="180">
        <v>3548</v>
      </c>
      <c r="CV17" s="181">
        <v>78412.98</v>
      </c>
      <c r="CW17" s="180">
        <v>6347</v>
      </c>
      <c r="CX17" s="181">
        <v>139243.96</v>
      </c>
      <c r="CY17" s="180">
        <v>5508</v>
      </c>
      <c r="CZ17" s="181">
        <v>118191.48</v>
      </c>
      <c r="DA17" s="180">
        <v>3548</v>
      </c>
      <c r="DB17" s="181">
        <v>79293.48</v>
      </c>
      <c r="DC17" s="180">
        <v>3685</v>
      </c>
      <c r="DD17" s="181">
        <v>81956.399999999994</v>
      </c>
      <c r="DE17" s="180">
        <v>2708</v>
      </c>
      <c r="DF17" s="181">
        <v>59808.9</v>
      </c>
      <c r="DG17" s="180">
        <v>4520</v>
      </c>
      <c r="DH17" s="181">
        <v>102728.29</v>
      </c>
      <c r="DI17" s="180">
        <v>3953</v>
      </c>
      <c r="DJ17" s="181">
        <v>85951.48</v>
      </c>
      <c r="DK17" s="180">
        <v>3283</v>
      </c>
      <c r="DL17" s="181">
        <v>73723.28</v>
      </c>
      <c r="DM17" s="180">
        <v>4594</v>
      </c>
      <c r="DN17" s="181">
        <v>101082.54</v>
      </c>
      <c r="DO17" s="180">
        <v>4961</v>
      </c>
      <c r="DP17" s="181">
        <v>108309</v>
      </c>
      <c r="DQ17" s="180">
        <v>5883</v>
      </c>
      <c r="DR17" s="181">
        <v>127911.49</v>
      </c>
      <c r="DS17" s="180">
        <v>52538</v>
      </c>
      <c r="DT17" s="180">
        <v>1156613.28</v>
      </c>
      <c r="DU17" s="178">
        <v>4.33</v>
      </c>
      <c r="DV17" s="178">
        <v>4.33</v>
      </c>
      <c r="DW17" s="178"/>
    </row>
    <row r="18" spans="1:127" ht="16.5" thickTop="1" thickBot="1" x14ac:dyDescent="0.3">
      <c r="A18" s="182"/>
      <c r="B18" s="182"/>
      <c r="C18" s="182"/>
      <c r="D18" s="183"/>
      <c r="E18" s="184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79" t="s">
        <v>390</v>
      </c>
      <c r="CU18" s="180">
        <v>542</v>
      </c>
      <c r="CV18" s="181">
        <v>11379.03</v>
      </c>
      <c r="CW18" s="180">
        <v>3376</v>
      </c>
      <c r="CX18" s="181">
        <v>73090.350000000006</v>
      </c>
      <c r="CY18" s="180">
        <v>1738</v>
      </c>
      <c r="CZ18" s="181">
        <v>36886.14</v>
      </c>
      <c r="DA18" s="180">
        <v>554</v>
      </c>
      <c r="DB18" s="181">
        <v>11766.87</v>
      </c>
      <c r="DC18" s="180">
        <v>843</v>
      </c>
      <c r="DD18" s="181">
        <v>18216.23</v>
      </c>
      <c r="DE18" s="180">
        <v>1608</v>
      </c>
      <c r="DF18" s="181">
        <v>36518.07</v>
      </c>
      <c r="DG18" s="180">
        <v>1375</v>
      </c>
      <c r="DH18" s="181">
        <v>30454.54</v>
      </c>
      <c r="DI18" s="180">
        <v>1811</v>
      </c>
      <c r="DJ18" s="181">
        <v>39471.64</v>
      </c>
      <c r="DK18" s="180">
        <v>1917</v>
      </c>
      <c r="DL18" s="181">
        <v>42337.599999999999</v>
      </c>
      <c r="DM18" s="180">
        <v>2074</v>
      </c>
      <c r="DN18" s="181">
        <v>47511.43</v>
      </c>
      <c r="DO18" s="180">
        <v>1842</v>
      </c>
      <c r="DP18" s="181">
        <v>39941.269999999997</v>
      </c>
      <c r="DQ18" s="180">
        <v>1309</v>
      </c>
      <c r="DR18" s="181">
        <v>29793.360000000001</v>
      </c>
      <c r="DS18" s="180">
        <v>18989</v>
      </c>
      <c r="DT18" s="180">
        <v>417366.53</v>
      </c>
      <c r="DU18" s="185"/>
      <c r="DV18" s="185"/>
      <c r="DW18" s="185"/>
    </row>
    <row r="19" spans="1:127" ht="16.5" thickTop="1" thickBot="1" x14ac:dyDescent="0.3">
      <c r="A19" s="182"/>
      <c r="B19" s="182"/>
      <c r="C19" s="182"/>
      <c r="D19" s="183"/>
      <c r="E19" s="184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79" t="s">
        <v>391</v>
      </c>
      <c r="CU19" s="180">
        <v>0</v>
      </c>
      <c r="CV19" s="180">
        <v>0</v>
      </c>
      <c r="CW19" s="180">
        <v>160</v>
      </c>
      <c r="CX19" s="181">
        <v>3448.86</v>
      </c>
      <c r="CY19" s="180">
        <v>220</v>
      </c>
      <c r="CZ19" s="181">
        <v>4742.17</v>
      </c>
      <c r="DA19" s="180">
        <v>40</v>
      </c>
      <c r="DB19" s="180">
        <v>883.53</v>
      </c>
      <c r="DC19" s="180">
        <v>40</v>
      </c>
      <c r="DD19" s="180">
        <v>883.53</v>
      </c>
      <c r="DE19" s="180">
        <v>0</v>
      </c>
      <c r="DF19" s="180">
        <v>0</v>
      </c>
      <c r="DG19" s="180">
        <v>80</v>
      </c>
      <c r="DH19" s="181">
        <v>1747.86</v>
      </c>
      <c r="DI19" s="180">
        <v>80</v>
      </c>
      <c r="DJ19" s="181">
        <v>1767.06</v>
      </c>
      <c r="DK19" s="180">
        <v>80</v>
      </c>
      <c r="DL19" s="181">
        <v>1738.24</v>
      </c>
      <c r="DM19" s="180">
        <v>80</v>
      </c>
      <c r="DN19" s="181">
        <v>1767.05</v>
      </c>
      <c r="DO19" s="180">
        <v>260</v>
      </c>
      <c r="DP19" s="181">
        <v>5474.04</v>
      </c>
      <c r="DQ19" s="180">
        <v>120</v>
      </c>
      <c r="DR19" s="181">
        <v>2564.16</v>
      </c>
      <c r="DS19" s="180">
        <v>1160</v>
      </c>
      <c r="DT19" s="180">
        <v>25016.5</v>
      </c>
      <c r="DU19" s="185"/>
      <c r="DV19" s="185"/>
      <c r="DW19" s="185"/>
    </row>
    <row r="20" spans="1:127" ht="16.5" thickTop="1" thickBot="1" x14ac:dyDescent="0.3">
      <c r="A20" s="186"/>
      <c r="B20" s="186"/>
      <c r="C20" s="186"/>
      <c r="D20" s="187"/>
      <c r="E20" s="188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79" t="s">
        <v>392</v>
      </c>
      <c r="CU20" s="180">
        <v>60</v>
      </c>
      <c r="CV20" s="181">
        <v>1265.21</v>
      </c>
      <c r="CW20" s="180">
        <v>20</v>
      </c>
      <c r="CX20" s="180">
        <v>421.73</v>
      </c>
      <c r="CY20" s="180">
        <v>0</v>
      </c>
      <c r="CZ20" s="180">
        <v>0</v>
      </c>
      <c r="DA20" s="180">
        <v>0</v>
      </c>
      <c r="DB20" s="180">
        <v>0</v>
      </c>
      <c r="DC20" s="180">
        <v>12</v>
      </c>
      <c r="DD20" s="180">
        <v>259.3</v>
      </c>
      <c r="DE20" s="180">
        <v>20</v>
      </c>
      <c r="DF20" s="180">
        <v>432.16</v>
      </c>
      <c r="DG20" s="180">
        <v>0</v>
      </c>
      <c r="DH20" s="180">
        <v>0</v>
      </c>
      <c r="DI20" s="180">
        <v>20</v>
      </c>
      <c r="DJ20" s="180">
        <v>436.96</v>
      </c>
      <c r="DK20" s="180">
        <v>20</v>
      </c>
      <c r="DL20" s="180">
        <v>432.16</v>
      </c>
      <c r="DM20" s="180">
        <v>20</v>
      </c>
      <c r="DN20" s="180">
        <v>432.16</v>
      </c>
      <c r="DO20" s="180">
        <v>0</v>
      </c>
      <c r="DP20" s="180">
        <v>0</v>
      </c>
      <c r="DQ20" s="180">
        <v>6</v>
      </c>
      <c r="DR20" s="180">
        <v>126.76</v>
      </c>
      <c r="DS20" s="180">
        <v>178</v>
      </c>
      <c r="DT20" s="180">
        <v>3806.44</v>
      </c>
      <c r="DU20" s="189"/>
      <c r="DV20" s="189"/>
      <c r="DW20" s="189"/>
    </row>
    <row r="21" spans="1:127" ht="16.5" thickTop="1" thickBot="1" x14ac:dyDescent="0.3">
      <c r="A21" s="190">
        <v>7897473201804</v>
      </c>
      <c r="B21" s="190"/>
      <c r="C21" s="190"/>
      <c r="D21" s="191">
        <v>1101302490019</v>
      </c>
      <c r="E21" s="192">
        <v>521904502176310</v>
      </c>
      <c r="F21" s="193" t="s">
        <v>393</v>
      </c>
      <c r="G21" s="193" t="s">
        <v>394</v>
      </c>
      <c r="H21" s="179" t="s">
        <v>395</v>
      </c>
      <c r="I21" s="179">
        <v>1</v>
      </c>
      <c r="J21" s="179" t="s">
        <v>380</v>
      </c>
      <c r="K21" s="179">
        <v>30</v>
      </c>
      <c r="L21" s="179" t="s">
        <v>189</v>
      </c>
      <c r="M21" s="179" t="s">
        <v>381</v>
      </c>
      <c r="N21" s="179">
        <v>2</v>
      </c>
      <c r="O21" s="193" t="s">
        <v>382</v>
      </c>
      <c r="P21" s="193" t="s">
        <v>383</v>
      </c>
      <c r="Q21" s="193" t="s">
        <v>383</v>
      </c>
      <c r="R21" s="193" t="s">
        <v>383</v>
      </c>
      <c r="S21" s="193" t="s">
        <v>10</v>
      </c>
      <c r="T21" s="193"/>
      <c r="U21" s="193" t="s">
        <v>384</v>
      </c>
      <c r="V21" s="193" t="s">
        <v>385</v>
      </c>
      <c r="W21" s="193"/>
      <c r="X21" s="193" t="s">
        <v>396</v>
      </c>
      <c r="Y21" s="179"/>
      <c r="Z21" s="179"/>
      <c r="AA21" s="179"/>
      <c r="AB21" s="193">
        <v>2232.0041000000001</v>
      </c>
      <c r="AC21" s="193" t="s">
        <v>388</v>
      </c>
      <c r="AD21" s="193" t="s">
        <v>10</v>
      </c>
      <c r="AE21" s="193" t="s">
        <v>10</v>
      </c>
      <c r="AF21" s="193">
        <v>0</v>
      </c>
      <c r="AG21" s="193" t="s">
        <v>10</v>
      </c>
      <c r="AH21" s="180">
        <v>0</v>
      </c>
      <c r="AI21" s="180">
        <v>26.86</v>
      </c>
      <c r="AJ21" s="180">
        <v>28.73</v>
      </c>
      <c r="AK21" s="180">
        <v>0</v>
      </c>
      <c r="AL21" s="180">
        <v>29.13</v>
      </c>
      <c r="AM21" s="180">
        <v>0</v>
      </c>
      <c r="AN21" s="180">
        <v>0</v>
      </c>
      <c r="AO21" s="180">
        <v>25.01</v>
      </c>
      <c r="AP21" s="180">
        <v>0</v>
      </c>
      <c r="AQ21" s="180">
        <v>35.880000000000003</v>
      </c>
      <c r="AR21" s="180">
        <v>38.29</v>
      </c>
      <c r="AS21" s="180">
        <v>0</v>
      </c>
      <c r="AT21" s="180">
        <v>38.81</v>
      </c>
      <c r="AU21" s="180">
        <v>0</v>
      </c>
      <c r="AV21" s="180">
        <v>0</v>
      </c>
      <c r="AW21" s="180">
        <v>34.57</v>
      </c>
      <c r="AX21" s="180">
        <v>0</v>
      </c>
      <c r="AY21" s="180">
        <v>28.03</v>
      </c>
      <c r="AZ21" s="180">
        <v>29.97</v>
      </c>
      <c r="BA21" s="180">
        <v>30.18</v>
      </c>
      <c r="BB21" s="180">
        <v>30.39</v>
      </c>
      <c r="BC21" s="180">
        <v>0</v>
      </c>
      <c r="BD21" s="180">
        <v>31.27</v>
      </c>
      <c r="BE21" s="180">
        <v>26.09</v>
      </c>
      <c r="BF21" s="180">
        <v>0</v>
      </c>
      <c r="BG21" s="180">
        <v>37.44</v>
      </c>
      <c r="BH21" s="180">
        <v>39.950000000000003</v>
      </c>
      <c r="BI21" s="180">
        <v>40.22</v>
      </c>
      <c r="BJ21" s="180">
        <v>40.49</v>
      </c>
      <c r="BK21" s="180">
        <v>0</v>
      </c>
      <c r="BL21" s="180">
        <v>41.62</v>
      </c>
      <c r="BM21" s="180">
        <v>36.07</v>
      </c>
      <c r="BN21" s="180">
        <v>0</v>
      </c>
      <c r="BO21" s="180">
        <v>0</v>
      </c>
      <c r="BP21" s="180">
        <v>0</v>
      </c>
      <c r="BQ21" s="180">
        <v>0</v>
      </c>
      <c r="BR21" s="180">
        <v>0</v>
      </c>
      <c r="BS21" s="180">
        <v>0</v>
      </c>
      <c r="BT21" s="180">
        <v>0</v>
      </c>
      <c r="BU21" s="180">
        <v>0</v>
      </c>
      <c r="BV21" s="180">
        <v>0</v>
      </c>
      <c r="BW21" s="180">
        <v>0</v>
      </c>
      <c r="BX21" s="180">
        <v>0</v>
      </c>
      <c r="BY21" s="180">
        <v>0</v>
      </c>
      <c r="BZ21" s="180">
        <v>0</v>
      </c>
      <c r="CA21" s="180">
        <v>0</v>
      </c>
      <c r="CB21" s="180">
        <v>0</v>
      </c>
      <c r="CC21" s="180">
        <v>0</v>
      </c>
      <c r="CD21" s="180">
        <v>0</v>
      </c>
      <c r="CE21" s="180">
        <v>0</v>
      </c>
      <c r="CF21" s="180">
        <v>0</v>
      </c>
      <c r="CG21" s="180">
        <v>0</v>
      </c>
      <c r="CH21" s="180">
        <v>0</v>
      </c>
      <c r="CI21" s="180">
        <v>0</v>
      </c>
      <c r="CJ21" s="180">
        <v>0</v>
      </c>
      <c r="CK21" s="180">
        <v>0</v>
      </c>
      <c r="CL21" s="180">
        <v>0</v>
      </c>
      <c r="CM21" s="180">
        <v>0</v>
      </c>
      <c r="CN21" s="180">
        <v>0</v>
      </c>
      <c r="CO21" s="180">
        <v>0</v>
      </c>
      <c r="CP21" s="180">
        <v>0</v>
      </c>
      <c r="CQ21" s="180">
        <v>0</v>
      </c>
      <c r="CR21" s="180">
        <v>0</v>
      </c>
      <c r="CS21" s="180">
        <v>0</v>
      </c>
      <c r="CT21" s="179"/>
      <c r="CU21" s="180">
        <v>0</v>
      </c>
      <c r="CV21" s="180">
        <v>0</v>
      </c>
      <c r="CW21" s="180">
        <v>0</v>
      </c>
      <c r="CX21" s="180">
        <v>0</v>
      </c>
      <c r="CY21" s="180">
        <v>0</v>
      </c>
      <c r="CZ21" s="180">
        <v>0</v>
      </c>
      <c r="DA21" s="180">
        <v>0</v>
      </c>
      <c r="DB21" s="180">
        <v>0</v>
      </c>
      <c r="DC21" s="180">
        <v>0</v>
      </c>
      <c r="DD21" s="180">
        <v>0</v>
      </c>
      <c r="DE21" s="180">
        <v>0</v>
      </c>
      <c r="DF21" s="180">
        <v>0</v>
      </c>
      <c r="DG21" s="180">
        <v>0</v>
      </c>
      <c r="DH21" s="180">
        <v>0</v>
      </c>
      <c r="DI21" s="180">
        <v>0</v>
      </c>
      <c r="DJ21" s="180">
        <v>0</v>
      </c>
      <c r="DK21" s="180">
        <v>0</v>
      </c>
      <c r="DL21" s="180">
        <v>0</v>
      </c>
      <c r="DM21" s="180">
        <v>0</v>
      </c>
      <c r="DN21" s="180">
        <v>0</v>
      </c>
      <c r="DO21" s="180">
        <v>0</v>
      </c>
      <c r="DP21" s="180">
        <v>0</v>
      </c>
      <c r="DQ21" s="180">
        <v>0</v>
      </c>
      <c r="DR21" s="180">
        <v>0</v>
      </c>
      <c r="DS21" s="180">
        <v>0</v>
      </c>
      <c r="DT21" s="180">
        <v>0</v>
      </c>
      <c r="DU21" s="180">
        <v>4.33</v>
      </c>
      <c r="DV21" s="180">
        <v>4.33</v>
      </c>
      <c r="DW21" s="193"/>
    </row>
    <row r="22" spans="1:127" ht="16.5" thickTop="1" thickBot="1" x14ac:dyDescent="0.3">
      <c r="A22" s="175">
        <v>7897473205741</v>
      </c>
      <c r="B22" s="175"/>
      <c r="C22" s="175"/>
      <c r="D22" s="176">
        <v>1101302490035</v>
      </c>
      <c r="E22" s="177">
        <v>521904503172319</v>
      </c>
      <c r="F22" s="178" t="s">
        <v>393</v>
      </c>
      <c r="G22" s="178" t="s">
        <v>57</v>
      </c>
      <c r="H22" s="178" t="s">
        <v>395</v>
      </c>
      <c r="I22" s="178">
        <v>1</v>
      </c>
      <c r="J22" s="178" t="s">
        <v>380</v>
      </c>
      <c r="K22" s="178">
        <v>45</v>
      </c>
      <c r="L22" s="178" t="s">
        <v>189</v>
      </c>
      <c r="M22" s="178" t="s">
        <v>381</v>
      </c>
      <c r="N22" s="178">
        <v>2</v>
      </c>
      <c r="O22" s="178" t="s">
        <v>382</v>
      </c>
      <c r="P22" s="178" t="s">
        <v>383</v>
      </c>
      <c r="Q22" s="178" t="s">
        <v>383</v>
      </c>
      <c r="R22" s="178" t="s">
        <v>383</v>
      </c>
      <c r="S22" s="178" t="s">
        <v>10</v>
      </c>
      <c r="T22" s="178"/>
      <c r="U22" s="178" t="s">
        <v>384</v>
      </c>
      <c r="V22" s="178" t="s">
        <v>385</v>
      </c>
      <c r="W22" s="178"/>
      <c r="X22" s="178" t="s">
        <v>396</v>
      </c>
      <c r="Y22" s="178"/>
      <c r="Z22" s="178"/>
      <c r="AA22" s="178" t="s">
        <v>387</v>
      </c>
      <c r="AB22" s="178">
        <v>2232.0041000000001</v>
      </c>
      <c r="AC22" s="178" t="s">
        <v>388</v>
      </c>
      <c r="AD22" s="178" t="s">
        <v>10</v>
      </c>
      <c r="AE22" s="178" t="s">
        <v>10</v>
      </c>
      <c r="AF22" s="178">
        <v>0</v>
      </c>
      <c r="AG22" s="178" t="s">
        <v>10</v>
      </c>
      <c r="AH22" s="178">
        <v>0</v>
      </c>
      <c r="AI22" s="178">
        <v>38.590000000000003</v>
      </c>
      <c r="AJ22" s="178">
        <v>41.27</v>
      </c>
      <c r="AK22" s="178">
        <v>0</v>
      </c>
      <c r="AL22" s="178">
        <v>41.85</v>
      </c>
      <c r="AM22" s="178">
        <v>0</v>
      </c>
      <c r="AN22" s="178">
        <v>0</v>
      </c>
      <c r="AO22" s="178">
        <v>35.93</v>
      </c>
      <c r="AP22" s="178">
        <v>0</v>
      </c>
      <c r="AQ22" s="178">
        <v>51.55</v>
      </c>
      <c r="AR22" s="178">
        <v>55.01</v>
      </c>
      <c r="AS22" s="178">
        <v>0</v>
      </c>
      <c r="AT22" s="178">
        <v>55.76</v>
      </c>
      <c r="AU22" s="178">
        <v>0</v>
      </c>
      <c r="AV22" s="178">
        <v>0</v>
      </c>
      <c r="AW22" s="178">
        <v>49.67</v>
      </c>
      <c r="AX22" s="178">
        <v>0</v>
      </c>
      <c r="AY22" s="178">
        <v>40.26</v>
      </c>
      <c r="AZ22" s="178">
        <v>43.06</v>
      </c>
      <c r="BA22" s="178">
        <v>43.36</v>
      </c>
      <c r="BB22" s="178">
        <v>43.66</v>
      </c>
      <c r="BC22" s="178">
        <v>0</v>
      </c>
      <c r="BD22" s="178">
        <v>44.93</v>
      </c>
      <c r="BE22" s="178">
        <v>37.479999999999997</v>
      </c>
      <c r="BF22" s="178">
        <v>0</v>
      </c>
      <c r="BG22" s="178">
        <v>53.78</v>
      </c>
      <c r="BH22" s="178">
        <v>57.4</v>
      </c>
      <c r="BI22" s="178">
        <v>57.78</v>
      </c>
      <c r="BJ22" s="178">
        <v>58.17</v>
      </c>
      <c r="BK22" s="178">
        <v>0</v>
      </c>
      <c r="BL22" s="178">
        <v>59.8</v>
      </c>
      <c r="BM22" s="178">
        <v>51.81</v>
      </c>
      <c r="BN22" s="178">
        <v>0</v>
      </c>
      <c r="BO22" s="178">
        <v>0</v>
      </c>
      <c r="BP22" s="178">
        <v>0</v>
      </c>
      <c r="BQ22" s="178">
        <v>0</v>
      </c>
      <c r="BR22" s="178">
        <v>0</v>
      </c>
      <c r="BS22" s="178">
        <v>0</v>
      </c>
      <c r="BT22" s="178">
        <v>0</v>
      </c>
      <c r="BU22" s="178">
        <v>0</v>
      </c>
      <c r="BV22" s="178">
        <v>0</v>
      </c>
      <c r="BW22" s="178">
        <v>0</v>
      </c>
      <c r="BX22" s="178">
        <v>0</v>
      </c>
      <c r="BY22" s="178">
        <v>0</v>
      </c>
      <c r="BZ22" s="178">
        <v>0</v>
      </c>
      <c r="CA22" s="178">
        <v>0</v>
      </c>
      <c r="CB22" s="178">
        <v>0</v>
      </c>
      <c r="CC22" s="178">
        <v>0</v>
      </c>
      <c r="CD22" s="178">
        <v>0</v>
      </c>
      <c r="CE22" s="178">
        <v>0</v>
      </c>
      <c r="CF22" s="178">
        <v>0</v>
      </c>
      <c r="CG22" s="178">
        <v>0</v>
      </c>
      <c r="CH22" s="178">
        <v>0</v>
      </c>
      <c r="CI22" s="178">
        <v>0</v>
      </c>
      <c r="CJ22" s="178">
        <v>0</v>
      </c>
      <c r="CK22" s="178">
        <v>0</v>
      </c>
      <c r="CL22" s="178">
        <v>0</v>
      </c>
      <c r="CM22" s="178">
        <v>0</v>
      </c>
      <c r="CN22" s="178">
        <v>0</v>
      </c>
      <c r="CO22" s="178">
        <v>0</v>
      </c>
      <c r="CP22" s="178">
        <v>0</v>
      </c>
      <c r="CQ22" s="178">
        <v>0</v>
      </c>
      <c r="CR22" s="178">
        <v>0</v>
      </c>
      <c r="CS22" s="178">
        <v>0</v>
      </c>
      <c r="CT22" s="179" t="s">
        <v>389</v>
      </c>
      <c r="CU22" s="180">
        <v>12232</v>
      </c>
      <c r="CV22" s="181">
        <v>397625.26</v>
      </c>
      <c r="CW22" s="180">
        <v>6601</v>
      </c>
      <c r="CX22" s="181">
        <v>208667</v>
      </c>
      <c r="CY22" s="180">
        <v>15129</v>
      </c>
      <c r="CZ22" s="181">
        <v>482196.6</v>
      </c>
      <c r="DA22" s="180">
        <v>7082</v>
      </c>
      <c r="DB22" s="181">
        <v>231956.66</v>
      </c>
      <c r="DC22" s="180">
        <v>9761</v>
      </c>
      <c r="DD22" s="181">
        <v>325534.18</v>
      </c>
      <c r="DE22" s="180">
        <v>4068</v>
      </c>
      <c r="DF22" s="181">
        <v>129081.34</v>
      </c>
      <c r="DG22" s="180">
        <v>7006</v>
      </c>
      <c r="DH22" s="181">
        <v>231494.1</v>
      </c>
      <c r="DI22" s="180">
        <v>7100</v>
      </c>
      <c r="DJ22" s="181">
        <v>232444.84</v>
      </c>
      <c r="DK22" s="180">
        <v>5809</v>
      </c>
      <c r="DL22" s="181">
        <v>191006.47</v>
      </c>
      <c r="DM22" s="180">
        <v>6408</v>
      </c>
      <c r="DN22" s="181">
        <v>202281.11</v>
      </c>
      <c r="DO22" s="180">
        <v>7059</v>
      </c>
      <c r="DP22" s="181">
        <v>229621.84</v>
      </c>
      <c r="DQ22" s="180">
        <v>5723</v>
      </c>
      <c r="DR22" s="181">
        <v>182777.51</v>
      </c>
      <c r="DS22" s="180">
        <v>93978</v>
      </c>
      <c r="DT22" s="180">
        <v>3044686.91</v>
      </c>
      <c r="DU22" s="178">
        <v>4.32</v>
      </c>
      <c r="DV22" s="178">
        <v>4.33</v>
      </c>
      <c r="DW22" s="178"/>
    </row>
    <row r="23" spans="1:127" ht="16.5" thickTop="1" thickBot="1" x14ac:dyDescent="0.3">
      <c r="A23" s="182"/>
      <c r="B23" s="182"/>
      <c r="C23" s="182"/>
      <c r="D23" s="183"/>
      <c r="E23" s="184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79" t="s">
        <v>390</v>
      </c>
      <c r="CU23" s="180">
        <v>6009</v>
      </c>
      <c r="CV23" s="181">
        <v>191445.03</v>
      </c>
      <c r="CW23" s="180">
        <v>1248</v>
      </c>
      <c r="CX23" s="181">
        <v>40609.56</v>
      </c>
      <c r="CY23" s="180">
        <v>8936</v>
      </c>
      <c r="CZ23" s="181">
        <v>280841.8</v>
      </c>
      <c r="DA23" s="180">
        <v>1059</v>
      </c>
      <c r="DB23" s="181">
        <v>34766.01</v>
      </c>
      <c r="DC23" s="180">
        <v>2133</v>
      </c>
      <c r="DD23" s="181">
        <v>70628.77</v>
      </c>
      <c r="DE23" s="180">
        <v>2320</v>
      </c>
      <c r="DF23" s="181">
        <v>78740.600000000006</v>
      </c>
      <c r="DG23" s="180">
        <v>1738</v>
      </c>
      <c r="DH23" s="181">
        <v>61448.35</v>
      </c>
      <c r="DI23" s="180">
        <v>2877</v>
      </c>
      <c r="DJ23" s="181">
        <v>91864.75</v>
      </c>
      <c r="DK23" s="180">
        <v>4527</v>
      </c>
      <c r="DL23" s="181">
        <v>148046.98000000001</v>
      </c>
      <c r="DM23" s="180">
        <v>765</v>
      </c>
      <c r="DN23" s="181">
        <v>18781.38</v>
      </c>
      <c r="DO23" s="180">
        <v>2655</v>
      </c>
      <c r="DP23" s="181">
        <v>88861.32</v>
      </c>
      <c r="DQ23" s="180">
        <v>2211</v>
      </c>
      <c r="DR23" s="181">
        <v>70648.460000000006</v>
      </c>
      <c r="DS23" s="180">
        <v>36478</v>
      </c>
      <c r="DT23" s="180">
        <v>1176683.01</v>
      </c>
      <c r="DU23" s="185"/>
      <c r="DV23" s="185"/>
      <c r="DW23" s="185"/>
    </row>
    <row r="24" spans="1:127" ht="16.5" thickTop="1" thickBot="1" x14ac:dyDescent="0.3">
      <c r="A24" s="182"/>
      <c r="B24" s="182"/>
      <c r="C24" s="182"/>
      <c r="D24" s="183"/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79" t="s">
        <v>391</v>
      </c>
      <c r="CU24" s="180">
        <v>280</v>
      </c>
      <c r="CV24" s="181">
        <v>8970.82</v>
      </c>
      <c r="CW24" s="180">
        <v>260</v>
      </c>
      <c r="CX24" s="181">
        <v>8330.06</v>
      </c>
      <c r="CY24" s="180">
        <v>540</v>
      </c>
      <c r="CZ24" s="181">
        <v>17300.88</v>
      </c>
      <c r="DA24" s="180">
        <v>0</v>
      </c>
      <c r="DB24" s="180">
        <v>0</v>
      </c>
      <c r="DC24" s="180">
        <v>140</v>
      </c>
      <c r="DD24" s="181">
        <v>4595.66</v>
      </c>
      <c r="DE24" s="180">
        <v>0</v>
      </c>
      <c r="DF24" s="180">
        <v>0</v>
      </c>
      <c r="DG24" s="180">
        <v>340</v>
      </c>
      <c r="DH24" s="181">
        <v>11132.31</v>
      </c>
      <c r="DI24" s="180">
        <v>160</v>
      </c>
      <c r="DJ24" s="181">
        <v>5252.18</v>
      </c>
      <c r="DK24" s="180">
        <v>160</v>
      </c>
      <c r="DL24" s="181">
        <v>5166.55</v>
      </c>
      <c r="DM24" s="180">
        <v>120</v>
      </c>
      <c r="DN24" s="181">
        <v>3939.13</v>
      </c>
      <c r="DO24" s="180">
        <v>120</v>
      </c>
      <c r="DP24" s="181">
        <v>3725.05</v>
      </c>
      <c r="DQ24" s="180">
        <v>100</v>
      </c>
      <c r="DR24" s="181">
        <v>3175.57</v>
      </c>
      <c r="DS24" s="180">
        <v>2220</v>
      </c>
      <c r="DT24" s="180">
        <v>71588.210000000006</v>
      </c>
      <c r="DU24" s="185"/>
      <c r="DV24" s="185"/>
      <c r="DW24" s="185"/>
    </row>
    <row r="25" spans="1:127" ht="16.5" thickTop="1" thickBot="1" x14ac:dyDescent="0.3">
      <c r="A25" s="186"/>
      <c r="B25" s="186"/>
      <c r="C25" s="186"/>
      <c r="D25" s="187"/>
      <c r="E25" s="188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79" t="s">
        <v>392</v>
      </c>
      <c r="CU25" s="180">
        <v>24</v>
      </c>
      <c r="CV25" s="180">
        <v>752.21</v>
      </c>
      <c r="CW25" s="180">
        <v>0</v>
      </c>
      <c r="CX25" s="180">
        <v>0</v>
      </c>
      <c r="CY25" s="180">
        <v>12</v>
      </c>
      <c r="CZ25" s="180">
        <v>376.11</v>
      </c>
      <c r="DA25" s="180">
        <v>12</v>
      </c>
      <c r="DB25" s="180">
        <v>385.34</v>
      </c>
      <c r="DC25" s="180">
        <v>12</v>
      </c>
      <c r="DD25" s="180">
        <v>385.34</v>
      </c>
      <c r="DE25" s="180">
        <v>0</v>
      </c>
      <c r="DF25" s="180">
        <v>0</v>
      </c>
      <c r="DG25" s="180">
        <v>0</v>
      </c>
      <c r="DH25" s="180">
        <v>0</v>
      </c>
      <c r="DI25" s="180">
        <v>12</v>
      </c>
      <c r="DJ25" s="180">
        <v>389.62</v>
      </c>
      <c r="DK25" s="180">
        <v>0</v>
      </c>
      <c r="DL25" s="180">
        <v>0</v>
      </c>
      <c r="DM25" s="180">
        <v>24</v>
      </c>
      <c r="DN25" s="180">
        <v>770.69</v>
      </c>
      <c r="DO25" s="180">
        <v>0</v>
      </c>
      <c r="DP25" s="180">
        <v>0</v>
      </c>
      <c r="DQ25" s="180">
        <v>0</v>
      </c>
      <c r="DR25" s="180">
        <v>0</v>
      </c>
      <c r="DS25" s="180">
        <v>96</v>
      </c>
      <c r="DT25" s="180">
        <v>3059.31</v>
      </c>
      <c r="DU25" s="189"/>
      <c r="DV25" s="189"/>
      <c r="DW25" s="189"/>
    </row>
    <row r="26" spans="1:127" ht="16.5" thickTop="1" thickBot="1" x14ac:dyDescent="0.3">
      <c r="A26" s="175">
        <v>7897473201071</v>
      </c>
      <c r="B26" s="175"/>
      <c r="C26" s="175"/>
      <c r="D26" s="176">
        <v>1101300430019</v>
      </c>
      <c r="E26" s="177">
        <v>521903101178411</v>
      </c>
      <c r="F26" s="178" t="s">
        <v>397</v>
      </c>
      <c r="G26" s="178" t="s">
        <v>58</v>
      </c>
      <c r="H26" s="178" t="s">
        <v>398</v>
      </c>
      <c r="I26" s="178">
        <v>1</v>
      </c>
      <c r="J26" s="178" t="s">
        <v>399</v>
      </c>
      <c r="K26" s="178">
        <v>200</v>
      </c>
      <c r="L26" s="178" t="s">
        <v>400</v>
      </c>
      <c r="M26" s="178" t="s">
        <v>381</v>
      </c>
      <c r="N26" s="178">
        <v>3</v>
      </c>
      <c r="O26" s="178" t="s">
        <v>382</v>
      </c>
      <c r="P26" s="178" t="s">
        <v>383</v>
      </c>
      <c r="Q26" s="178" t="s">
        <v>383</v>
      </c>
      <c r="R26" s="178" t="s">
        <v>401</v>
      </c>
      <c r="S26" s="178" t="s">
        <v>402</v>
      </c>
      <c r="T26" s="178"/>
      <c r="U26" s="178" t="s">
        <v>384</v>
      </c>
      <c r="V26" s="178" t="s">
        <v>385</v>
      </c>
      <c r="W26" s="178"/>
      <c r="X26" s="178" t="s">
        <v>403</v>
      </c>
      <c r="Y26" s="178"/>
      <c r="Z26" s="178"/>
      <c r="AA26" s="178" t="s">
        <v>404</v>
      </c>
      <c r="AB26" s="178">
        <v>7867</v>
      </c>
      <c r="AC26" s="178" t="s">
        <v>405</v>
      </c>
      <c r="AD26" s="178" t="s">
        <v>10</v>
      </c>
      <c r="AE26" s="178" t="s">
        <v>10</v>
      </c>
      <c r="AF26" s="178">
        <v>0</v>
      </c>
      <c r="AG26" s="178" t="s">
        <v>10</v>
      </c>
      <c r="AH26" s="178">
        <v>0</v>
      </c>
      <c r="AI26" s="178">
        <v>23.23</v>
      </c>
      <c r="AJ26" s="178">
        <v>24.63</v>
      </c>
      <c r="AK26" s="178">
        <v>0</v>
      </c>
      <c r="AL26" s="178">
        <v>24.93</v>
      </c>
      <c r="AM26" s="178">
        <v>0</v>
      </c>
      <c r="AN26" s="178">
        <v>0</v>
      </c>
      <c r="AO26" s="178">
        <v>24.63</v>
      </c>
      <c r="AP26" s="178">
        <v>0</v>
      </c>
      <c r="AQ26" s="178">
        <v>32.11</v>
      </c>
      <c r="AR26" s="178">
        <v>34.049999999999997</v>
      </c>
      <c r="AS26" s="178">
        <v>0</v>
      </c>
      <c r="AT26" s="178">
        <v>34.46</v>
      </c>
      <c r="AU26" s="178">
        <v>0</v>
      </c>
      <c r="AV26" s="178">
        <v>0</v>
      </c>
      <c r="AW26" s="178">
        <v>34.049999999999997</v>
      </c>
      <c r="AX26" s="178">
        <v>0</v>
      </c>
      <c r="AY26" s="178">
        <v>24.24</v>
      </c>
      <c r="AZ26" s="178">
        <v>25.7</v>
      </c>
      <c r="BA26" s="178">
        <v>25.85</v>
      </c>
      <c r="BB26" s="178">
        <v>26.01</v>
      </c>
      <c r="BC26" s="178">
        <v>0</v>
      </c>
      <c r="BD26" s="178">
        <v>26.66</v>
      </c>
      <c r="BE26" s="178">
        <v>25.7</v>
      </c>
      <c r="BF26" s="178">
        <v>0</v>
      </c>
      <c r="BG26" s="178">
        <v>33.51</v>
      </c>
      <c r="BH26" s="178">
        <v>35.53</v>
      </c>
      <c r="BI26" s="178">
        <v>35.74</v>
      </c>
      <c r="BJ26" s="178">
        <v>35.96</v>
      </c>
      <c r="BK26" s="178">
        <v>0</v>
      </c>
      <c r="BL26" s="178">
        <v>36.86</v>
      </c>
      <c r="BM26" s="178">
        <v>35.53</v>
      </c>
      <c r="BN26" s="178">
        <v>0</v>
      </c>
      <c r="BO26" s="178">
        <v>0</v>
      </c>
      <c r="BP26" s="178">
        <v>0</v>
      </c>
      <c r="BQ26" s="178">
        <v>0</v>
      </c>
      <c r="BR26" s="178">
        <v>0</v>
      </c>
      <c r="BS26" s="178">
        <v>0</v>
      </c>
      <c r="BT26" s="178">
        <v>0</v>
      </c>
      <c r="BU26" s="178">
        <v>0</v>
      </c>
      <c r="BV26" s="178">
        <v>0</v>
      </c>
      <c r="BW26" s="178">
        <v>0</v>
      </c>
      <c r="BX26" s="178">
        <v>0</v>
      </c>
      <c r="BY26" s="178">
        <v>0</v>
      </c>
      <c r="BZ26" s="178">
        <v>0</v>
      </c>
      <c r="CA26" s="178">
        <v>0</v>
      </c>
      <c r="CB26" s="178">
        <v>0</v>
      </c>
      <c r="CC26" s="178">
        <v>0</v>
      </c>
      <c r="CD26" s="178">
        <v>0</v>
      </c>
      <c r="CE26" s="178">
        <v>0</v>
      </c>
      <c r="CF26" s="178">
        <v>0</v>
      </c>
      <c r="CG26" s="178">
        <v>0</v>
      </c>
      <c r="CH26" s="178">
        <v>0</v>
      </c>
      <c r="CI26" s="178">
        <v>0</v>
      </c>
      <c r="CJ26" s="178">
        <v>0</v>
      </c>
      <c r="CK26" s="178">
        <v>0</v>
      </c>
      <c r="CL26" s="178">
        <v>0</v>
      </c>
      <c r="CM26" s="178">
        <v>0</v>
      </c>
      <c r="CN26" s="178">
        <v>0</v>
      </c>
      <c r="CO26" s="178">
        <v>0</v>
      </c>
      <c r="CP26" s="178">
        <v>0</v>
      </c>
      <c r="CQ26" s="178">
        <v>0</v>
      </c>
      <c r="CR26" s="178">
        <v>0</v>
      </c>
      <c r="CS26" s="178">
        <v>0</v>
      </c>
      <c r="CT26" s="179" t="s">
        <v>406</v>
      </c>
      <c r="CU26" s="180">
        <v>78868</v>
      </c>
      <c r="CV26" s="181">
        <v>474408</v>
      </c>
      <c r="CW26" s="180">
        <v>174960</v>
      </c>
      <c r="CX26" s="181">
        <v>1110115.3899999999</v>
      </c>
      <c r="CY26" s="180">
        <v>37313</v>
      </c>
      <c r="CZ26" s="181">
        <v>235507.96</v>
      </c>
      <c r="DA26" s="180">
        <v>5530</v>
      </c>
      <c r="DB26" s="181">
        <v>33635.43</v>
      </c>
      <c r="DC26" s="180">
        <v>160017</v>
      </c>
      <c r="DD26" s="181">
        <v>1020367.9</v>
      </c>
      <c r="DE26" s="180">
        <v>96811</v>
      </c>
      <c r="DF26" s="181">
        <v>614166.73</v>
      </c>
      <c r="DG26" s="180">
        <v>31068</v>
      </c>
      <c r="DH26" s="181">
        <v>199169.4</v>
      </c>
      <c r="DI26" s="180">
        <v>128091</v>
      </c>
      <c r="DJ26" s="181">
        <v>780186.86</v>
      </c>
      <c r="DK26" s="180">
        <v>161074</v>
      </c>
      <c r="DL26" s="181">
        <v>965512.64</v>
      </c>
      <c r="DM26" s="180">
        <v>178284</v>
      </c>
      <c r="DN26" s="181">
        <v>1022185.43</v>
      </c>
      <c r="DO26" s="180">
        <v>213736</v>
      </c>
      <c r="DP26" s="181">
        <v>1315169.72</v>
      </c>
      <c r="DQ26" s="180">
        <v>1237</v>
      </c>
      <c r="DR26" s="181">
        <v>6910.44</v>
      </c>
      <c r="DS26" s="180">
        <v>1266989</v>
      </c>
      <c r="DT26" s="180">
        <v>7777335.9000000004</v>
      </c>
      <c r="DU26" s="178">
        <v>4.33</v>
      </c>
      <c r="DV26" s="178">
        <v>4.33</v>
      </c>
      <c r="DW26" s="178"/>
    </row>
    <row r="27" spans="1:127" ht="16.5" thickTop="1" thickBot="1" x14ac:dyDescent="0.3">
      <c r="A27" s="182"/>
      <c r="B27" s="182"/>
      <c r="C27" s="182"/>
      <c r="D27" s="183"/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79" t="s">
        <v>389</v>
      </c>
      <c r="CU27" s="180">
        <v>49301</v>
      </c>
      <c r="CV27" s="181">
        <v>273005.96000000002</v>
      </c>
      <c r="CW27" s="180">
        <v>5320</v>
      </c>
      <c r="CX27" s="181">
        <v>50351.02</v>
      </c>
      <c r="CY27" s="180">
        <v>148840</v>
      </c>
      <c r="CZ27" s="181">
        <v>826581.16</v>
      </c>
      <c r="DA27" s="180">
        <v>805</v>
      </c>
      <c r="DB27" s="181">
        <v>7791.32</v>
      </c>
      <c r="DC27" s="180">
        <v>53291</v>
      </c>
      <c r="DD27" s="181">
        <v>311453.59999999998</v>
      </c>
      <c r="DE27" s="180">
        <v>85441</v>
      </c>
      <c r="DF27" s="181">
        <v>475382.14</v>
      </c>
      <c r="DG27" s="180">
        <v>82797</v>
      </c>
      <c r="DH27" s="181">
        <v>452916.15</v>
      </c>
      <c r="DI27" s="180">
        <v>101133</v>
      </c>
      <c r="DJ27" s="181">
        <v>543067.73</v>
      </c>
      <c r="DK27" s="180">
        <v>152735</v>
      </c>
      <c r="DL27" s="181">
        <v>887658.04</v>
      </c>
      <c r="DM27" s="180">
        <v>195188</v>
      </c>
      <c r="DN27" s="181">
        <v>1069467.3500000001</v>
      </c>
      <c r="DO27" s="180">
        <v>203757</v>
      </c>
      <c r="DP27" s="181">
        <v>1163425.73</v>
      </c>
      <c r="DQ27" s="180">
        <v>8821</v>
      </c>
      <c r="DR27" s="181">
        <v>70758.87</v>
      </c>
      <c r="DS27" s="180">
        <v>1087429</v>
      </c>
      <c r="DT27" s="180">
        <v>6131859.0700000003</v>
      </c>
      <c r="DU27" s="185"/>
      <c r="DV27" s="185"/>
      <c r="DW27" s="185"/>
    </row>
    <row r="28" spans="1:127" ht="16.5" thickTop="1" thickBot="1" x14ac:dyDescent="0.3">
      <c r="A28" s="182"/>
      <c r="B28" s="182"/>
      <c r="C28" s="182"/>
      <c r="D28" s="183"/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79" t="s">
        <v>390</v>
      </c>
      <c r="CU28" s="180">
        <v>1286</v>
      </c>
      <c r="CV28" s="181">
        <v>19522.97</v>
      </c>
      <c r="CW28" s="180">
        <v>2407</v>
      </c>
      <c r="CX28" s="181">
        <v>37039.83</v>
      </c>
      <c r="CY28" s="180">
        <v>1362</v>
      </c>
      <c r="CZ28" s="181">
        <v>23550.74</v>
      </c>
      <c r="DA28" s="180">
        <v>1040</v>
      </c>
      <c r="DB28" s="181">
        <v>16821.18</v>
      </c>
      <c r="DC28" s="180">
        <v>6142</v>
      </c>
      <c r="DD28" s="181">
        <v>90526.52</v>
      </c>
      <c r="DE28" s="180">
        <v>667</v>
      </c>
      <c r="DF28" s="181">
        <v>6676.11</v>
      </c>
      <c r="DG28" s="180">
        <v>1014</v>
      </c>
      <c r="DH28" s="181">
        <v>12541.49</v>
      </c>
      <c r="DI28" s="180">
        <v>1644</v>
      </c>
      <c r="DJ28" s="181">
        <v>20972.53</v>
      </c>
      <c r="DK28" s="180">
        <v>4371</v>
      </c>
      <c r="DL28" s="181">
        <v>51965.08</v>
      </c>
      <c r="DM28" s="180">
        <v>2323</v>
      </c>
      <c r="DN28" s="181">
        <v>21932.6</v>
      </c>
      <c r="DO28" s="180">
        <v>1780</v>
      </c>
      <c r="DP28" s="181">
        <v>24195.46</v>
      </c>
      <c r="DQ28" s="180">
        <v>2153</v>
      </c>
      <c r="DR28" s="181">
        <v>21866.98</v>
      </c>
      <c r="DS28" s="180">
        <v>26189</v>
      </c>
      <c r="DT28" s="180">
        <v>347611.49</v>
      </c>
      <c r="DU28" s="185"/>
      <c r="DV28" s="185"/>
      <c r="DW28" s="185"/>
    </row>
    <row r="29" spans="1:127" ht="16.5" thickTop="1" thickBot="1" x14ac:dyDescent="0.3">
      <c r="A29" s="182"/>
      <c r="B29" s="182"/>
      <c r="C29" s="182"/>
      <c r="D29" s="183"/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79" t="s">
        <v>391</v>
      </c>
      <c r="CU29" s="180">
        <v>0</v>
      </c>
      <c r="CV29" s="180">
        <v>0</v>
      </c>
      <c r="CW29" s="180">
        <v>360</v>
      </c>
      <c r="CX29" s="181">
        <v>4504.3900000000003</v>
      </c>
      <c r="CY29" s="180">
        <v>320</v>
      </c>
      <c r="CZ29" s="181">
        <v>4003.9</v>
      </c>
      <c r="DA29" s="180">
        <v>40</v>
      </c>
      <c r="DB29" s="180">
        <v>510.86</v>
      </c>
      <c r="DC29" s="180">
        <v>360</v>
      </c>
      <c r="DD29" s="181">
        <v>4597.78</v>
      </c>
      <c r="DE29" s="180">
        <v>0</v>
      </c>
      <c r="DF29" s="180">
        <v>0</v>
      </c>
      <c r="DG29" s="180">
        <v>480</v>
      </c>
      <c r="DH29" s="181">
        <v>6130.37</v>
      </c>
      <c r="DI29" s="180">
        <v>220</v>
      </c>
      <c r="DJ29" s="181">
        <v>2809.75</v>
      </c>
      <c r="DK29" s="180">
        <v>220</v>
      </c>
      <c r="DL29" s="181">
        <v>2426.59</v>
      </c>
      <c r="DM29" s="180">
        <v>160</v>
      </c>
      <c r="DN29" s="181">
        <v>2043.45</v>
      </c>
      <c r="DO29" s="180">
        <v>560</v>
      </c>
      <c r="DP29" s="181">
        <v>6385.79</v>
      </c>
      <c r="DQ29" s="180">
        <v>360</v>
      </c>
      <c r="DR29" s="181">
        <v>4214.62</v>
      </c>
      <c r="DS29" s="180">
        <v>3080</v>
      </c>
      <c r="DT29" s="180">
        <v>37627.5</v>
      </c>
      <c r="DU29" s="185"/>
      <c r="DV29" s="185"/>
      <c r="DW29" s="185"/>
    </row>
    <row r="30" spans="1:127" ht="16.5" thickTop="1" thickBot="1" x14ac:dyDescent="0.3">
      <c r="A30" s="186"/>
      <c r="B30" s="186"/>
      <c r="C30" s="186"/>
      <c r="D30" s="187"/>
      <c r="E30" s="188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79" t="s">
        <v>392</v>
      </c>
      <c r="CU30" s="180">
        <v>2</v>
      </c>
      <c r="CV30" s="180">
        <v>20.85</v>
      </c>
      <c r="CW30" s="180">
        <v>0</v>
      </c>
      <c r="CX30" s="180">
        <v>0</v>
      </c>
      <c r="CY30" s="180">
        <v>0</v>
      </c>
      <c r="CZ30" s="180">
        <v>0</v>
      </c>
      <c r="DA30" s="180">
        <v>0</v>
      </c>
      <c r="DB30" s="180">
        <v>0</v>
      </c>
      <c r="DC30" s="180">
        <v>0</v>
      </c>
      <c r="DD30" s="180">
        <v>0</v>
      </c>
      <c r="DE30" s="180">
        <v>0</v>
      </c>
      <c r="DF30" s="180">
        <v>0</v>
      </c>
      <c r="DG30" s="180">
        <v>0</v>
      </c>
      <c r="DH30" s="180">
        <v>0</v>
      </c>
      <c r="DI30" s="180">
        <v>0</v>
      </c>
      <c r="DJ30" s="180">
        <v>0</v>
      </c>
      <c r="DK30" s="180">
        <v>0</v>
      </c>
      <c r="DL30" s="180">
        <v>0</v>
      </c>
      <c r="DM30" s="180">
        <v>3</v>
      </c>
      <c r="DN30" s="180">
        <v>25.54</v>
      </c>
      <c r="DO30" s="180">
        <v>0</v>
      </c>
      <c r="DP30" s="180">
        <v>0</v>
      </c>
      <c r="DQ30" s="180">
        <v>0</v>
      </c>
      <c r="DR30" s="180">
        <v>0</v>
      </c>
      <c r="DS30" s="180">
        <v>5</v>
      </c>
      <c r="DT30" s="180">
        <v>46.39</v>
      </c>
      <c r="DU30" s="189"/>
      <c r="DV30" s="189"/>
      <c r="DW30" s="189"/>
    </row>
    <row r="31" spans="1:127" ht="16.5" thickTop="1" thickBot="1" x14ac:dyDescent="0.3">
      <c r="A31" s="190">
        <v>7897473201859</v>
      </c>
      <c r="B31" s="190"/>
      <c r="C31" s="190"/>
      <c r="D31" s="191">
        <v>1101300570023</v>
      </c>
      <c r="E31" s="192">
        <v>521900304116416</v>
      </c>
      <c r="F31" s="193" t="s">
        <v>407</v>
      </c>
      <c r="G31" s="193" t="s">
        <v>408</v>
      </c>
      <c r="H31" s="179" t="s">
        <v>409</v>
      </c>
      <c r="I31" s="179"/>
      <c r="J31" s="179"/>
      <c r="K31" s="179">
        <v>12</v>
      </c>
      <c r="L31" s="179"/>
      <c r="M31" s="179" t="s">
        <v>381</v>
      </c>
      <c r="N31" s="179">
        <v>3</v>
      </c>
      <c r="O31" s="193" t="s">
        <v>382</v>
      </c>
      <c r="P31" s="193" t="s">
        <v>383</v>
      </c>
      <c r="Q31" s="193" t="s">
        <v>383</v>
      </c>
      <c r="R31" s="193" t="s">
        <v>383</v>
      </c>
      <c r="S31" s="193" t="s">
        <v>10</v>
      </c>
      <c r="T31" s="193"/>
      <c r="U31" s="193" t="s">
        <v>384</v>
      </c>
      <c r="V31" s="193" t="s">
        <v>385</v>
      </c>
      <c r="W31" s="193"/>
      <c r="X31" s="193" t="s">
        <v>410</v>
      </c>
      <c r="Y31" s="179"/>
      <c r="Z31" s="179"/>
      <c r="AA31" s="179" t="s">
        <v>216</v>
      </c>
      <c r="AB31" s="193" t="s">
        <v>411</v>
      </c>
      <c r="AC31" s="193" t="s">
        <v>412</v>
      </c>
      <c r="AD31" s="193" t="s">
        <v>10</v>
      </c>
      <c r="AE31" s="193" t="s">
        <v>10</v>
      </c>
      <c r="AF31" s="193">
        <v>0</v>
      </c>
      <c r="AG31" s="193" t="s">
        <v>10</v>
      </c>
      <c r="AH31" s="180">
        <v>0</v>
      </c>
      <c r="AI31" s="180">
        <v>9.92</v>
      </c>
      <c r="AJ31" s="180">
        <v>10.61</v>
      </c>
      <c r="AK31" s="180">
        <v>0</v>
      </c>
      <c r="AL31" s="180">
        <v>10.76</v>
      </c>
      <c r="AM31" s="180">
        <v>0</v>
      </c>
      <c r="AN31" s="180">
        <v>0</v>
      </c>
      <c r="AO31" s="180">
        <v>9.24</v>
      </c>
      <c r="AP31" s="180">
        <v>0</v>
      </c>
      <c r="AQ31" s="180">
        <v>13.25</v>
      </c>
      <c r="AR31" s="180">
        <v>14.14</v>
      </c>
      <c r="AS31" s="180">
        <v>0</v>
      </c>
      <c r="AT31" s="180">
        <v>14.34</v>
      </c>
      <c r="AU31" s="180">
        <v>0</v>
      </c>
      <c r="AV31" s="180">
        <v>0</v>
      </c>
      <c r="AW31" s="180">
        <v>12.77</v>
      </c>
      <c r="AX31" s="180">
        <v>0</v>
      </c>
      <c r="AY31" s="180">
        <v>10.35</v>
      </c>
      <c r="AZ31" s="180">
        <v>11.07</v>
      </c>
      <c r="BA31" s="180">
        <v>11.15</v>
      </c>
      <c r="BB31" s="180">
        <v>11.23</v>
      </c>
      <c r="BC31" s="180">
        <v>0</v>
      </c>
      <c r="BD31" s="180">
        <v>11.55</v>
      </c>
      <c r="BE31" s="180">
        <v>9.64</v>
      </c>
      <c r="BF31" s="180">
        <v>0</v>
      </c>
      <c r="BG31" s="180">
        <v>13.83</v>
      </c>
      <c r="BH31" s="180">
        <v>14.76</v>
      </c>
      <c r="BI31" s="180">
        <v>14.86</v>
      </c>
      <c r="BJ31" s="180">
        <v>14.96</v>
      </c>
      <c r="BK31" s="180">
        <v>0</v>
      </c>
      <c r="BL31" s="180">
        <v>15.37</v>
      </c>
      <c r="BM31" s="180">
        <v>13.33</v>
      </c>
      <c r="BN31" s="180">
        <v>0</v>
      </c>
      <c r="BO31" s="180">
        <v>0</v>
      </c>
      <c r="BP31" s="180">
        <v>0</v>
      </c>
      <c r="BQ31" s="180">
        <v>0</v>
      </c>
      <c r="BR31" s="180">
        <v>0</v>
      </c>
      <c r="BS31" s="180">
        <v>0</v>
      </c>
      <c r="BT31" s="180">
        <v>0</v>
      </c>
      <c r="BU31" s="180">
        <v>0</v>
      </c>
      <c r="BV31" s="180">
        <v>0</v>
      </c>
      <c r="BW31" s="180">
        <v>0</v>
      </c>
      <c r="BX31" s="180">
        <v>0</v>
      </c>
      <c r="BY31" s="180">
        <v>0</v>
      </c>
      <c r="BZ31" s="180">
        <v>0</v>
      </c>
      <c r="CA31" s="180">
        <v>0</v>
      </c>
      <c r="CB31" s="180">
        <v>0</v>
      </c>
      <c r="CC31" s="180">
        <v>0</v>
      </c>
      <c r="CD31" s="180">
        <v>0</v>
      </c>
      <c r="CE31" s="180">
        <v>0</v>
      </c>
      <c r="CF31" s="180">
        <v>0</v>
      </c>
      <c r="CG31" s="180">
        <v>0</v>
      </c>
      <c r="CH31" s="180">
        <v>0</v>
      </c>
      <c r="CI31" s="180">
        <v>0</v>
      </c>
      <c r="CJ31" s="180">
        <v>0</v>
      </c>
      <c r="CK31" s="180">
        <v>0</v>
      </c>
      <c r="CL31" s="180">
        <v>0</v>
      </c>
      <c r="CM31" s="180">
        <v>0</v>
      </c>
      <c r="CN31" s="180">
        <v>0</v>
      </c>
      <c r="CO31" s="180">
        <v>0</v>
      </c>
      <c r="CP31" s="180">
        <v>0</v>
      </c>
      <c r="CQ31" s="180">
        <v>0</v>
      </c>
      <c r="CR31" s="180">
        <v>0</v>
      </c>
      <c r="CS31" s="180">
        <v>0</v>
      </c>
      <c r="CT31" s="179"/>
      <c r="CU31" s="180">
        <v>0</v>
      </c>
      <c r="CV31" s="180">
        <v>0</v>
      </c>
      <c r="CW31" s="180">
        <v>0</v>
      </c>
      <c r="CX31" s="180">
        <v>0</v>
      </c>
      <c r="CY31" s="180">
        <v>0</v>
      </c>
      <c r="CZ31" s="180">
        <v>0</v>
      </c>
      <c r="DA31" s="180">
        <v>0</v>
      </c>
      <c r="DB31" s="180">
        <v>0</v>
      </c>
      <c r="DC31" s="180">
        <v>0</v>
      </c>
      <c r="DD31" s="180">
        <v>0</v>
      </c>
      <c r="DE31" s="180">
        <v>0</v>
      </c>
      <c r="DF31" s="180">
        <v>0</v>
      </c>
      <c r="DG31" s="180">
        <v>0</v>
      </c>
      <c r="DH31" s="180">
        <v>0</v>
      </c>
      <c r="DI31" s="180">
        <v>0</v>
      </c>
      <c r="DJ31" s="180">
        <v>0</v>
      </c>
      <c r="DK31" s="180">
        <v>0</v>
      </c>
      <c r="DL31" s="180">
        <v>0</v>
      </c>
      <c r="DM31" s="180">
        <v>0</v>
      </c>
      <c r="DN31" s="180">
        <v>0</v>
      </c>
      <c r="DO31" s="180">
        <v>0</v>
      </c>
      <c r="DP31" s="180">
        <v>0</v>
      </c>
      <c r="DQ31" s="180">
        <v>0</v>
      </c>
      <c r="DR31" s="180">
        <v>0</v>
      </c>
      <c r="DS31" s="180">
        <v>0</v>
      </c>
      <c r="DT31" s="180">
        <v>0</v>
      </c>
      <c r="DU31" s="180">
        <v>4.37</v>
      </c>
      <c r="DV31" s="180">
        <v>4.33</v>
      </c>
      <c r="DW31" s="193"/>
    </row>
    <row r="32" spans="1:127" ht="16.5" thickTop="1" thickBot="1" x14ac:dyDescent="0.3">
      <c r="A32" s="190">
        <v>7897473200425</v>
      </c>
      <c r="B32" s="190"/>
      <c r="C32" s="190"/>
      <c r="D32" s="191">
        <v>1101300570041</v>
      </c>
      <c r="E32" s="192">
        <v>521900301117411</v>
      </c>
      <c r="F32" s="193" t="s">
        <v>407</v>
      </c>
      <c r="G32" s="193" t="s">
        <v>413</v>
      </c>
      <c r="H32" s="179" t="s">
        <v>409</v>
      </c>
      <c r="I32" s="179"/>
      <c r="J32" s="179"/>
      <c r="K32" s="179">
        <v>30</v>
      </c>
      <c r="L32" s="179"/>
      <c r="M32" s="179" t="s">
        <v>381</v>
      </c>
      <c r="N32" s="179">
        <v>3</v>
      </c>
      <c r="O32" s="193" t="s">
        <v>382</v>
      </c>
      <c r="P32" s="193" t="s">
        <v>383</v>
      </c>
      <c r="Q32" s="193" t="s">
        <v>383</v>
      </c>
      <c r="R32" s="193" t="s">
        <v>383</v>
      </c>
      <c r="S32" s="193" t="s">
        <v>10</v>
      </c>
      <c r="T32" s="193"/>
      <c r="U32" s="193" t="s">
        <v>384</v>
      </c>
      <c r="V32" s="193" t="s">
        <v>385</v>
      </c>
      <c r="W32" s="193"/>
      <c r="X32" s="193" t="s">
        <v>410</v>
      </c>
      <c r="Y32" s="179"/>
      <c r="Z32" s="179"/>
      <c r="AA32" s="179" t="s">
        <v>216</v>
      </c>
      <c r="AB32" s="193" t="s">
        <v>411</v>
      </c>
      <c r="AC32" s="193" t="s">
        <v>412</v>
      </c>
      <c r="AD32" s="193" t="s">
        <v>10</v>
      </c>
      <c r="AE32" s="193" t="s">
        <v>10</v>
      </c>
      <c r="AF32" s="193">
        <v>0</v>
      </c>
      <c r="AG32" s="193" t="s">
        <v>10</v>
      </c>
      <c r="AH32" s="180">
        <v>0</v>
      </c>
      <c r="AI32" s="180">
        <v>24.81</v>
      </c>
      <c r="AJ32" s="180">
        <v>26.53</v>
      </c>
      <c r="AK32" s="180">
        <v>0</v>
      </c>
      <c r="AL32" s="180">
        <v>26.9</v>
      </c>
      <c r="AM32" s="180">
        <v>0</v>
      </c>
      <c r="AN32" s="180">
        <v>0</v>
      </c>
      <c r="AO32" s="180">
        <v>23.09</v>
      </c>
      <c r="AP32" s="180">
        <v>0</v>
      </c>
      <c r="AQ32" s="180">
        <v>33.14</v>
      </c>
      <c r="AR32" s="180">
        <v>35.36</v>
      </c>
      <c r="AS32" s="180">
        <v>0</v>
      </c>
      <c r="AT32" s="180">
        <v>35.840000000000003</v>
      </c>
      <c r="AU32" s="180">
        <v>0</v>
      </c>
      <c r="AV32" s="180">
        <v>0</v>
      </c>
      <c r="AW32" s="180">
        <v>31.92</v>
      </c>
      <c r="AX32" s="180">
        <v>0</v>
      </c>
      <c r="AY32" s="180">
        <v>25.88</v>
      </c>
      <c r="AZ32" s="180">
        <v>27.68</v>
      </c>
      <c r="BA32" s="180">
        <v>27.87</v>
      </c>
      <c r="BB32" s="180">
        <v>28.07</v>
      </c>
      <c r="BC32" s="180">
        <v>0</v>
      </c>
      <c r="BD32" s="180">
        <v>28.88</v>
      </c>
      <c r="BE32" s="180">
        <v>24.09</v>
      </c>
      <c r="BF32" s="180">
        <v>0</v>
      </c>
      <c r="BG32" s="180">
        <v>34.57</v>
      </c>
      <c r="BH32" s="180">
        <v>36.9</v>
      </c>
      <c r="BI32" s="180">
        <v>37.14</v>
      </c>
      <c r="BJ32" s="180">
        <v>37.39</v>
      </c>
      <c r="BK32" s="180">
        <v>0</v>
      </c>
      <c r="BL32" s="180">
        <v>38.44</v>
      </c>
      <c r="BM32" s="180">
        <v>33.299999999999997</v>
      </c>
      <c r="BN32" s="180">
        <v>0</v>
      </c>
      <c r="BO32" s="180">
        <v>0</v>
      </c>
      <c r="BP32" s="180">
        <v>0</v>
      </c>
      <c r="BQ32" s="180">
        <v>0</v>
      </c>
      <c r="BR32" s="180">
        <v>0</v>
      </c>
      <c r="BS32" s="180">
        <v>0</v>
      </c>
      <c r="BT32" s="180">
        <v>0</v>
      </c>
      <c r="BU32" s="180">
        <v>0</v>
      </c>
      <c r="BV32" s="180">
        <v>0</v>
      </c>
      <c r="BW32" s="180">
        <v>0</v>
      </c>
      <c r="BX32" s="180">
        <v>0</v>
      </c>
      <c r="BY32" s="180">
        <v>0</v>
      </c>
      <c r="BZ32" s="180">
        <v>0</v>
      </c>
      <c r="CA32" s="180">
        <v>0</v>
      </c>
      <c r="CB32" s="180">
        <v>0</v>
      </c>
      <c r="CC32" s="180">
        <v>0</v>
      </c>
      <c r="CD32" s="180">
        <v>0</v>
      </c>
      <c r="CE32" s="180">
        <v>0</v>
      </c>
      <c r="CF32" s="180">
        <v>0</v>
      </c>
      <c r="CG32" s="180">
        <v>0</v>
      </c>
      <c r="CH32" s="180">
        <v>0</v>
      </c>
      <c r="CI32" s="180">
        <v>0</v>
      </c>
      <c r="CJ32" s="180">
        <v>0</v>
      </c>
      <c r="CK32" s="180">
        <v>0</v>
      </c>
      <c r="CL32" s="180">
        <v>0</v>
      </c>
      <c r="CM32" s="180">
        <v>0</v>
      </c>
      <c r="CN32" s="180">
        <v>0</v>
      </c>
      <c r="CO32" s="180">
        <v>0</v>
      </c>
      <c r="CP32" s="180">
        <v>0</v>
      </c>
      <c r="CQ32" s="180">
        <v>0</v>
      </c>
      <c r="CR32" s="180">
        <v>0</v>
      </c>
      <c r="CS32" s="180">
        <v>0</v>
      </c>
      <c r="CT32" s="179"/>
      <c r="CU32" s="180">
        <v>0</v>
      </c>
      <c r="CV32" s="180">
        <v>0</v>
      </c>
      <c r="CW32" s="180">
        <v>0</v>
      </c>
      <c r="CX32" s="180">
        <v>0</v>
      </c>
      <c r="CY32" s="180">
        <v>0</v>
      </c>
      <c r="CZ32" s="180">
        <v>0</v>
      </c>
      <c r="DA32" s="180">
        <v>0</v>
      </c>
      <c r="DB32" s="180">
        <v>0</v>
      </c>
      <c r="DC32" s="180">
        <v>0</v>
      </c>
      <c r="DD32" s="180">
        <v>0</v>
      </c>
      <c r="DE32" s="180">
        <v>0</v>
      </c>
      <c r="DF32" s="180">
        <v>0</v>
      </c>
      <c r="DG32" s="180">
        <v>0</v>
      </c>
      <c r="DH32" s="180">
        <v>0</v>
      </c>
      <c r="DI32" s="180">
        <v>0</v>
      </c>
      <c r="DJ32" s="180">
        <v>0</v>
      </c>
      <c r="DK32" s="180">
        <v>0</v>
      </c>
      <c r="DL32" s="180">
        <v>0</v>
      </c>
      <c r="DM32" s="180">
        <v>0</v>
      </c>
      <c r="DN32" s="180">
        <v>0</v>
      </c>
      <c r="DO32" s="180">
        <v>0</v>
      </c>
      <c r="DP32" s="180">
        <v>0</v>
      </c>
      <c r="DQ32" s="180">
        <v>0</v>
      </c>
      <c r="DR32" s="180">
        <v>0</v>
      </c>
      <c r="DS32" s="180">
        <v>0</v>
      </c>
      <c r="DT32" s="180">
        <v>0</v>
      </c>
      <c r="DU32" s="180">
        <v>4.3499999999999996</v>
      </c>
      <c r="DV32" s="180">
        <v>4.33</v>
      </c>
      <c r="DW32" s="193"/>
    </row>
    <row r="33" spans="1:127" ht="16.5" thickTop="1" thickBot="1" x14ac:dyDescent="0.3">
      <c r="A33" s="190">
        <v>7897473202009</v>
      </c>
      <c r="B33" s="190"/>
      <c r="C33" s="190"/>
      <c r="D33" s="191">
        <v>1101302390014</v>
      </c>
      <c r="E33" s="192">
        <v>521904001150114</v>
      </c>
      <c r="F33" s="193" t="s">
        <v>414</v>
      </c>
      <c r="G33" s="193" t="s">
        <v>415</v>
      </c>
      <c r="H33" s="179" t="s">
        <v>416</v>
      </c>
      <c r="I33" s="179">
        <v>1</v>
      </c>
      <c r="J33" s="179" t="s">
        <v>417</v>
      </c>
      <c r="K33" s="179"/>
      <c r="L33" s="179"/>
      <c r="M33" s="179" t="s">
        <v>381</v>
      </c>
      <c r="N33" s="179">
        <v>2</v>
      </c>
      <c r="O33" s="193" t="s">
        <v>382</v>
      </c>
      <c r="P33" s="193" t="s">
        <v>401</v>
      </c>
      <c r="Q33" s="193" t="s">
        <v>383</v>
      </c>
      <c r="R33" s="193" t="s">
        <v>383</v>
      </c>
      <c r="S33" s="193" t="s">
        <v>402</v>
      </c>
      <c r="T33" s="193"/>
      <c r="U33" s="193" t="s">
        <v>418</v>
      </c>
      <c r="V33" s="193" t="s">
        <v>385</v>
      </c>
      <c r="W33" s="193"/>
      <c r="X33" s="193" t="s">
        <v>419</v>
      </c>
      <c r="Y33" s="179"/>
      <c r="Z33" s="179"/>
      <c r="AA33" s="179" t="s">
        <v>216</v>
      </c>
      <c r="AB33" s="193">
        <v>1754</v>
      </c>
      <c r="AC33" s="193" t="s">
        <v>420</v>
      </c>
      <c r="AD33" s="193" t="s">
        <v>10</v>
      </c>
      <c r="AE33" s="193" t="s">
        <v>10</v>
      </c>
      <c r="AF33" s="193">
        <v>0</v>
      </c>
      <c r="AG33" s="193" t="s">
        <v>10</v>
      </c>
      <c r="AH33" s="180">
        <v>0</v>
      </c>
      <c r="AI33" s="180">
        <v>221.34</v>
      </c>
      <c r="AJ33" s="180">
        <v>234.67</v>
      </c>
      <c r="AK33" s="180">
        <v>0</v>
      </c>
      <c r="AL33" s="180">
        <v>237.53</v>
      </c>
      <c r="AM33" s="180">
        <v>0</v>
      </c>
      <c r="AN33" s="180">
        <v>0</v>
      </c>
      <c r="AO33" s="180">
        <v>234.67</v>
      </c>
      <c r="AP33" s="180">
        <v>0</v>
      </c>
      <c r="AQ33" s="180">
        <v>305.99</v>
      </c>
      <c r="AR33" s="180">
        <v>324.42</v>
      </c>
      <c r="AS33" s="180">
        <v>0</v>
      </c>
      <c r="AT33" s="180">
        <v>328.38</v>
      </c>
      <c r="AU33" s="180">
        <v>0</v>
      </c>
      <c r="AV33" s="180">
        <v>0</v>
      </c>
      <c r="AW33" s="180">
        <v>324.42</v>
      </c>
      <c r="AX33" s="180">
        <v>0</v>
      </c>
      <c r="AY33" s="180">
        <v>230.92</v>
      </c>
      <c r="AZ33" s="180">
        <v>244.83</v>
      </c>
      <c r="BA33" s="180">
        <v>246.31</v>
      </c>
      <c r="BB33" s="180">
        <v>247.82</v>
      </c>
      <c r="BC33" s="180">
        <v>0</v>
      </c>
      <c r="BD33" s="180">
        <v>254.01</v>
      </c>
      <c r="BE33" s="180">
        <v>244.83</v>
      </c>
      <c r="BF33" s="180">
        <v>0</v>
      </c>
      <c r="BG33" s="180">
        <v>319.23</v>
      </c>
      <c r="BH33" s="180">
        <v>338.46</v>
      </c>
      <c r="BI33" s="180">
        <v>340.51</v>
      </c>
      <c r="BJ33" s="180">
        <v>342.59</v>
      </c>
      <c r="BK33" s="180">
        <v>0</v>
      </c>
      <c r="BL33" s="180">
        <v>351.15</v>
      </c>
      <c r="BM33" s="180">
        <v>338.46</v>
      </c>
      <c r="BN33" s="180">
        <v>0</v>
      </c>
      <c r="BO33" s="180">
        <v>0</v>
      </c>
      <c r="BP33" s="180">
        <v>0</v>
      </c>
      <c r="BQ33" s="180">
        <v>0</v>
      </c>
      <c r="BR33" s="180">
        <v>0</v>
      </c>
      <c r="BS33" s="180">
        <v>0</v>
      </c>
      <c r="BT33" s="180">
        <v>0</v>
      </c>
      <c r="BU33" s="180">
        <v>0</v>
      </c>
      <c r="BV33" s="180">
        <v>0</v>
      </c>
      <c r="BW33" s="180">
        <v>0</v>
      </c>
      <c r="BX33" s="180">
        <v>0</v>
      </c>
      <c r="BY33" s="180">
        <v>0</v>
      </c>
      <c r="BZ33" s="180">
        <v>0</v>
      </c>
      <c r="CA33" s="180">
        <v>0</v>
      </c>
      <c r="CB33" s="180">
        <v>0</v>
      </c>
      <c r="CC33" s="180">
        <v>0</v>
      </c>
      <c r="CD33" s="180">
        <v>0</v>
      </c>
      <c r="CE33" s="180">
        <v>0</v>
      </c>
      <c r="CF33" s="180">
        <v>0</v>
      </c>
      <c r="CG33" s="180">
        <v>0</v>
      </c>
      <c r="CH33" s="180">
        <v>0</v>
      </c>
      <c r="CI33" s="180">
        <v>0</v>
      </c>
      <c r="CJ33" s="180">
        <v>0</v>
      </c>
      <c r="CK33" s="180">
        <v>0</v>
      </c>
      <c r="CL33" s="180">
        <v>0</v>
      </c>
      <c r="CM33" s="180">
        <v>0</v>
      </c>
      <c r="CN33" s="180">
        <v>0</v>
      </c>
      <c r="CO33" s="180">
        <v>0</v>
      </c>
      <c r="CP33" s="180">
        <v>0</v>
      </c>
      <c r="CQ33" s="180">
        <v>0</v>
      </c>
      <c r="CR33" s="180">
        <v>0</v>
      </c>
      <c r="CS33" s="180">
        <v>0</v>
      </c>
      <c r="CT33" s="179"/>
      <c r="CU33" s="180">
        <v>0</v>
      </c>
      <c r="CV33" s="180">
        <v>0</v>
      </c>
      <c r="CW33" s="180">
        <v>0</v>
      </c>
      <c r="CX33" s="180">
        <v>0</v>
      </c>
      <c r="CY33" s="180">
        <v>0</v>
      </c>
      <c r="CZ33" s="180">
        <v>0</v>
      </c>
      <c r="DA33" s="180">
        <v>0</v>
      </c>
      <c r="DB33" s="180">
        <v>0</v>
      </c>
      <c r="DC33" s="180">
        <v>0</v>
      </c>
      <c r="DD33" s="180">
        <v>0</v>
      </c>
      <c r="DE33" s="180">
        <v>0</v>
      </c>
      <c r="DF33" s="180">
        <v>0</v>
      </c>
      <c r="DG33" s="180">
        <v>0</v>
      </c>
      <c r="DH33" s="180">
        <v>0</v>
      </c>
      <c r="DI33" s="180">
        <v>0</v>
      </c>
      <c r="DJ33" s="180">
        <v>0</v>
      </c>
      <c r="DK33" s="180">
        <v>0</v>
      </c>
      <c r="DL33" s="180">
        <v>0</v>
      </c>
      <c r="DM33" s="180">
        <v>0</v>
      </c>
      <c r="DN33" s="180">
        <v>0</v>
      </c>
      <c r="DO33" s="180">
        <v>0</v>
      </c>
      <c r="DP33" s="180">
        <v>0</v>
      </c>
      <c r="DQ33" s="180">
        <v>0</v>
      </c>
      <c r="DR33" s="180">
        <v>0</v>
      </c>
      <c r="DS33" s="180">
        <v>0</v>
      </c>
      <c r="DT33" s="180">
        <v>0</v>
      </c>
      <c r="DU33" s="180">
        <v>4.33</v>
      </c>
      <c r="DV33" s="180">
        <v>4.33</v>
      </c>
      <c r="DW33" s="193"/>
    </row>
    <row r="34" spans="1:127" ht="16.5" thickTop="1" thickBot="1" x14ac:dyDescent="0.3">
      <c r="A34" s="190">
        <v>7897473202016</v>
      </c>
      <c r="B34" s="190"/>
      <c r="C34" s="190"/>
      <c r="D34" s="191">
        <v>1101302400011</v>
      </c>
      <c r="E34" s="192">
        <v>521904002157112</v>
      </c>
      <c r="F34" s="193" t="s">
        <v>414</v>
      </c>
      <c r="G34" s="193" t="s">
        <v>421</v>
      </c>
      <c r="H34" s="179" t="s">
        <v>416</v>
      </c>
      <c r="I34" s="179">
        <v>1</v>
      </c>
      <c r="J34" s="179" t="s">
        <v>417</v>
      </c>
      <c r="K34" s="179"/>
      <c r="L34" s="179"/>
      <c r="M34" s="179" t="s">
        <v>381</v>
      </c>
      <c r="N34" s="179">
        <v>2</v>
      </c>
      <c r="O34" s="193" t="s">
        <v>382</v>
      </c>
      <c r="P34" s="193" t="s">
        <v>401</v>
      </c>
      <c r="Q34" s="193" t="s">
        <v>383</v>
      </c>
      <c r="R34" s="193" t="s">
        <v>383</v>
      </c>
      <c r="S34" s="193" t="s">
        <v>402</v>
      </c>
      <c r="T34" s="193"/>
      <c r="U34" s="193" t="s">
        <v>418</v>
      </c>
      <c r="V34" s="193" t="s">
        <v>385</v>
      </c>
      <c r="W34" s="193"/>
      <c r="X34" s="193" t="s">
        <v>419</v>
      </c>
      <c r="Y34" s="179"/>
      <c r="Z34" s="179"/>
      <c r="AA34" s="179" t="s">
        <v>216</v>
      </c>
      <c r="AB34" s="193">
        <v>1754</v>
      </c>
      <c r="AC34" s="193" t="s">
        <v>420</v>
      </c>
      <c r="AD34" s="193" t="s">
        <v>10</v>
      </c>
      <c r="AE34" s="193" t="s">
        <v>10</v>
      </c>
      <c r="AF34" s="193">
        <v>0</v>
      </c>
      <c r="AG34" s="193" t="s">
        <v>10</v>
      </c>
      <c r="AH34" s="180">
        <v>0</v>
      </c>
      <c r="AI34" s="180">
        <v>446.79</v>
      </c>
      <c r="AJ34" s="180">
        <v>473.71</v>
      </c>
      <c r="AK34" s="180">
        <v>0</v>
      </c>
      <c r="AL34" s="180">
        <v>479.49</v>
      </c>
      <c r="AM34" s="180">
        <v>0</v>
      </c>
      <c r="AN34" s="180">
        <v>0</v>
      </c>
      <c r="AO34" s="180">
        <v>473.71</v>
      </c>
      <c r="AP34" s="180">
        <v>0</v>
      </c>
      <c r="AQ34" s="180">
        <v>617.66</v>
      </c>
      <c r="AR34" s="180">
        <v>654.88</v>
      </c>
      <c r="AS34" s="180">
        <v>0</v>
      </c>
      <c r="AT34" s="180">
        <v>662.86</v>
      </c>
      <c r="AU34" s="180">
        <v>0</v>
      </c>
      <c r="AV34" s="180">
        <v>0</v>
      </c>
      <c r="AW34" s="180">
        <v>654.88</v>
      </c>
      <c r="AX34" s="180">
        <v>0</v>
      </c>
      <c r="AY34" s="180">
        <v>466.14</v>
      </c>
      <c r="AZ34" s="180">
        <v>494.22</v>
      </c>
      <c r="BA34" s="180">
        <v>497.22</v>
      </c>
      <c r="BB34" s="180">
        <v>500.25</v>
      </c>
      <c r="BC34" s="180">
        <v>0</v>
      </c>
      <c r="BD34" s="180">
        <v>512.76</v>
      </c>
      <c r="BE34" s="180">
        <v>494.22</v>
      </c>
      <c r="BF34" s="180">
        <v>0</v>
      </c>
      <c r="BG34" s="180">
        <v>644.41</v>
      </c>
      <c r="BH34" s="180">
        <v>683.23</v>
      </c>
      <c r="BI34" s="180">
        <v>687.38</v>
      </c>
      <c r="BJ34" s="180">
        <v>691.57</v>
      </c>
      <c r="BK34" s="180">
        <v>0</v>
      </c>
      <c r="BL34" s="180">
        <v>708.86</v>
      </c>
      <c r="BM34" s="180">
        <v>683.23</v>
      </c>
      <c r="BN34" s="180">
        <v>0</v>
      </c>
      <c r="BO34" s="180">
        <v>0</v>
      </c>
      <c r="BP34" s="180">
        <v>0</v>
      </c>
      <c r="BQ34" s="180">
        <v>0</v>
      </c>
      <c r="BR34" s="180">
        <v>0</v>
      </c>
      <c r="BS34" s="180">
        <v>0</v>
      </c>
      <c r="BT34" s="180">
        <v>0</v>
      </c>
      <c r="BU34" s="180">
        <v>0</v>
      </c>
      <c r="BV34" s="180">
        <v>0</v>
      </c>
      <c r="BW34" s="180">
        <v>0</v>
      </c>
      <c r="BX34" s="180">
        <v>0</v>
      </c>
      <c r="BY34" s="180">
        <v>0</v>
      </c>
      <c r="BZ34" s="180">
        <v>0</v>
      </c>
      <c r="CA34" s="180">
        <v>0</v>
      </c>
      <c r="CB34" s="180">
        <v>0</v>
      </c>
      <c r="CC34" s="180">
        <v>0</v>
      </c>
      <c r="CD34" s="180">
        <v>0</v>
      </c>
      <c r="CE34" s="180">
        <v>0</v>
      </c>
      <c r="CF34" s="180">
        <v>0</v>
      </c>
      <c r="CG34" s="180">
        <v>0</v>
      </c>
      <c r="CH34" s="180">
        <v>0</v>
      </c>
      <c r="CI34" s="180">
        <v>0</v>
      </c>
      <c r="CJ34" s="180">
        <v>0</v>
      </c>
      <c r="CK34" s="180">
        <v>0</v>
      </c>
      <c r="CL34" s="180">
        <v>0</v>
      </c>
      <c r="CM34" s="180">
        <v>0</v>
      </c>
      <c r="CN34" s="180">
        <v>0</v>
      </c>
      <c r="CO34" s="180">
        <v>0</v>
      </c>
      <c r="CP34" s="180">
        <v>0</v>
      </c>
      <c r="CQ34" s="180">
        <v>0</v>
      </c>
      <c r="CR34" s="180">
        <v>0</v>
      </c>
      <c r="CS34" s="180">
        <v>0</v>
      </c>
      <c r="CT34" s="179"/>
      <c r="CU34" s="180">
        <v>0</v>
      </c>
      <c r="CV34" s="180">
        <v>0</v>
      </c>
      <c r="CW34" s="180">
        <v>0</v>
      </c>
      <c r="CX34" s="180">
        <v>0</v>
      </c>
      <c r="CY34" s="180">
        <v>0</v>
      </c>
      <c r="CZ34" s="180">
        <v>0</v>
      </c>
      <c r="DA34" s="180">
        <v>0</v>
      </c>
      <c r="DB34" s="180">
        <v>0</v>
      </c>
      <c r="DC34" s="180">
        <v>0</v>
      </c>
      <c r="DD34" s="180">
        <v>0</v>
      </c>
      <c r="DE34" s="180">
        <v>0</v>
      </c>
      <c r="DF34" s="180">
        <v>0</v>
      </c>
      <c r="DG34" s="180">
        <v>0</v>
      </c>
      <c r="DH34" s="180">
        <v>0</v>
      </c>
      <c r="DI34" s="180">
        <v>0</v>
      </c>
      <c r="DJ34" s="180">
        <v>0</v>
      </c>
      <c r="DK34" s="180">
        <v>0</v>
      </c>
      <c r="DL34" s="180">
        <v>0</v>
      </c>
      <c r="DM34" s="180">
        <v>0</v>
      </c>
      <c r="DN34" s="180">
        <v>0</v>
      </c>
      <c r="DO34" s="180">
        <v>0</v>
      </c>
      <c r="DP34" s="180">
        <v>0</v>
      </c>
      <c r="DQ34" s="180">
        <v>0</v>
      </c>
      <c r="DR34" s="180">
        <v>0</v>
      </c>
      <c r="DS34" s="180">
        <v>0</v>
      </c>
      <c r="DT34" s="180">
        <v>0</v>
      </c>
      <c r="DU34" s="180">
        <v>4.33</v>
      </c>
      <c r="DV34" s="180">
        <v>4.33</v>
      </c>
      <c r="DW34" s="193"/>
    </row>
    <row r="35" spans="1:127" ht="16.5" thickTop="1" thickBot="1" x14ac:dyDescent="0.3">
      <c r="A35" s="190">
        <v>7897473206915</v>
      </c>
      <c r="B35" s="190"/>
      <c r="C35" s="190"/>
      <c r="D35" s="191">
        <v>1101302720014</v>
      </c>
      <c r="E35" s="192">
        <v>521912120018514</v>
      </c>
      <c r="F35" s="193" t="s">
        <v>422</v>
      </c>
      <c r="G35" s="193" t="s">
        <v>423</v>
      </c>
      <c r="H35" s="179" t="s">
        <v>416</v>
      </c>
      <c r="I35" s="179">
        <v>1</v>
      </c>
      <c r="J35" s="179" t="s">
        <v>417</v>
      </c>
      <c r="K35" s="179">
        <v>10</v>
      </c>
      <c r="L35" s="179" t="s">
        <v>216</v>
      </c>
      <c r="M35" s="179" t="s">
        <v>381</v>
      </c>
      <c r="N35" s="179">
        <v>2</v>
      </c>
      <c r="O35" s="193" t="s">
        <v>382</v>
      </c>
      <c r="P35" s="193" t="s">
        <v>383</v>
      </c>
      <c r="Q35" s="193" t="s">
        <v>383</v>
      </c>
      <c r="R35" s="193" t="s">
        <v>383</v>
      </c>
      <c r="S35" s="193" t="s">
        <v>402</v>
      </c>
      <c r="T35" s="193"/>
      <c r="U35" s="193" t="s">
        <v>418</v>
      </c>
      <c r="V35" s="193" t="s">
        <v>385</v>
      </c>
      <c r="W35" s="193"/>
      <c r="X35" s="193" t="s">
        <v>424</v>
      </c>
      <c r="Y35" s="179"/>
      <c r="Z35" s="179"/>
      <c r="AA35" s="179" t="s">
        <v>216</v>
      </c>
      <c r="AB35" s="193">
        <v>1240</v>
      </c>
      <c r="AC35" s="193" t="s">
        <v>425</v>
      </c>
      <c r="AD35" s="193" t="s">
        <v>10</v>
      </c>
      <c r="AE35" s="193" t="s">
        <v>10</v>
      </c>
      <c r="AF35" s="193"/>
      <c r="AG35" s="193" t="s">
        <v>10</v>
      </c>
      <c r="AH35" s="180">
        <v>0</v>
      </c>
      <c r="AI35" s="180">
        <v>20.239999999999998</v>
      </c>
      <c r="AJ35" s="180">
        <v>21.46</v>
      </c>
      <c r="AK35" s="180">
        <v>0</v>
      </c>
      <c r="AL35" s="180">
        <v>21.72</v>
      </c>
      <c r="AM35" s="180">
        <v>0</v>
      </c>
      <c r="AN35" s="180">
        <v>0</v>
      </c>
      <c r="AO35" s="180">
        <v>21.46</v>
      </c>
      <c r="AP35" s="180">
        <v>0</v>
      </c>
      <c r="AQ35" s="180">
        <v>27.98</v>
      </c>
      <c r="AR35" s="180">
        <v>29.67</v>
      </c>
      <c r="AS35" s="180">
        <v>0</v>
      </c>
      <c r="AT35" s="180">
        <v>30.03</v>
      </c>
      <c r="AU35" s="180">
        <v>0</v>
      </c>
      <c r="AV35" s="180">
        <v>0</v>
      </c>
      <c r="AW35" s="180">
        <v>29.67</v>
      </c>
      <c r="AX35" s="180">
        <v>0</v>
      </c>
      <c r="AY35" s="180">
        <v>21.11</v>
      </c>
      <c r="AZ35" s="180">
        <v>22.39</v>
      </c>
      <c r="BA35" s="180">
        <v>22.52</v>
      </c>
      <c r="BB35" s="180">
        <v>22.66</v>
      </c>
      <c r="BC35" s="180">
        <v>0</v>
      </c>
      <c r="BD35" s="180">
        <v>23.23</v>
      </c>
      <c r="BE35" s="180">
        <v>22.39</v>
      </c>
      <c r="BF35" s="180">
        <v>0</v>
      </c>
      <c r="BG35" s="180">
        <v>29.18</v>
      </c>
      <c r="BH35" s="180">
        <v>30.95</v>
      </c>
      <c r="BI35" s="180">
        <v>31.13</v>
      </c>
      <c r="BJ35" s="180">
        <v>31.33</v>
      </c>
      <c r="BK35" s="180">
        <v>0</v>
      </c>
      <c r="BL35" s="180">
        <v>32.11</v>
      </c>
      <c r="BM35" s="180">
        <v>30.95</v>
      </c>
      <c r="BN35" s="180">
        <v>0</v>
      </c>
      <c r="BO35" s="180">
        <v>0</v>
      </c>
      <c r="BP35" s="180">
        <v>0</v>
      </c>
      <c r="BQ35" s="180">
        <v>0</v>
      </c>
      <c r="BR35" s="180">
        <v>0</v>
      </c>
      <c r="BS35" s="180">
        <v>0</v>
      </c>
      <c r="BT35" s="180">
        <v>0</v>
      </c>
      <c r="BU35" s="180">
        <v>0</v>
      </c>
      <c r="BV35" s="180">
        <v>0</v>
      </c>
      <c r="BW35" s="180">
        <v>0</v>
      </c>
      <c r="BX35" s="180">
        <v>0</v>
      </c>
      <c r="BY35" s="180">
        <v>0</v>
      </c>
      <c r="BZ35" s="180">
        <v>0</v>
      </c>
      <c r="CA35" s="180">
        <v>0</v>
      </c>
      <c r="CB35" s="180">
        <v>0</v>
      </c>
      <c r="CC35" s="180">
        <v>0</v>
      </c>
      <c r="CD35" s="180">
        <v>0</v>
      </c>
      <c r="CE35" s="180">
        <v>0</v>
      </c>
      <c r="CF35" s="180">
        <v>0</v>
      </c>
      <c r="CG35" s="180">
        <v>0</v>
      </c>
      <c r="CH35" s="180">
        <v>0</v>
      </c>
      <c r="CI35" s="180">
        <v>0</v>
      </c>
      <c r="CJ35" s="180">
        <v>0</v>
      </c>
      <c r="CK35" s="180">
        <v>0</v>
      </c>
      <c r="CL35" s="180">
        <v>0</v>
      </c>
      <c r="CM35" s="180">
        <v>0</v>
      </c>
      <c r="CN35" s="180">
        <v>0</v>
      </c>
      <c r="CO35" s="180">
        <v>0</v>
      </c>
      <c r="CP35" s="180">
        <v>0</v>
      </c>
      <c r="CQ35" s="180">
        <v>0</v>
      </c>
      <c r="CR35" s="180">
        <v>0</v>
      </c>
      <c r="CS35" s="180">
        <v>0</v>
      </c>
      <c r="CT35" s="179"/>
      <c r="CU35" s="180">
        <v>0</v>
      </c>
      <c r="CV35" s="180">
        <v>0</v>
      </c>
      <c r="CW35" s="180">
        <v>0</v>
      </c>
      <c r="CX35" s="180">
        <v>0</v>
      </c>
      <c r="CY35" s="180">
        <v>0</v>
      </c>
      <c r="CZ35" s="180">
        <v>0</v>
      </c>
      <c r="DA35" s="180">
        <v>0</v>
      </c>
      <c r="DB35" s="180">
        <v>0</v>
      </c>
      <c r="DC35" s="180">
        <v>0</v>
      </c>
      <c r="DD35" s="180">
        <v>0</v>
      </c>
      <c r="DE35" s="180">
        <v>0</v>
      </c>
      <c r="DF35" s="180">
        <v>0</v>
      </c>
      <c r="DG35" s="180">
        <v>0</v>
      </c>
      <c r="DH35" s="180">
        <v>0</v>
      </c>
      <c r="DI35" s="180">
        <v>0</v>
      </c>
      <c r="DJ35" s="180">
        <v>0</v>
      </c>
      <c r="DK35" s="180">
        <v>0</v>
      </c>
      <c r="DL35" s="180">
        <v>0</v>
      </c>
      <c r="DM35" s="180">
        <v>0</v>
      </c>
      <c r="DN35" s="180">
        <v>0</v>
      </c>
      <c r="DO35" s="180">
        <v>0</v>
      </c>
      <c r="DP35" s="180">
        <v>0</v>
      </c>
      <c r="DQ35" s="180">
        <v>0</v>
      </c>
      <c r="DR35" s="180">
        <v>0</v>
      </c>
      <c r="DS35" s="180">
        <v>0</v>
      </c>
      <c r="DT35" s="180">
        <v>0</v>
      </c>
      <c r="DU35" s="180">
        <v>4.33</v>
      </c>
      <c r="DV35" s="180">
        <v>4.33</v>
      </c>
      <c r="DW35" s="193"/>
    </row>
    <row r="36" spans="1:127" ht="16.5" thickTop="1" thickBot="1" x14ac:dyDescent="0.3">
      <c r="A36" s="175">
        <v>7897473206922</v>
      </c>
      <c r="B36" s="175"/>
      <c r="C36" s="175"/>
      <c r="D36" s="176">
        <v>1101302720022</v>
      </c>
      <c r="E36" s="177">
        <v>521912120018614</v>
      </c>
      <c r="F36" s="178" t="s">
        <v>422</v>
      </c>
      <c r="G36" s="178" t="s">
        <v>131</v>
      </c>
      <c r="H36" s="178" t="s">
        <v>416</v>
      </c>
      <c r="I36" s="178">
        <v>1</v>
      </c>
      <c r="J36" s="178" t="s">
        <v>417</v>
      </c>
      <c r="K36" s="178">
        <v>10</v>
      </c>
      <c r="L36" s="178" t="s">
        <v>216</v>
      </c>
      <c r="M36" s="178" t="s">
        <v>381</v>
      </c>
      <c r="N36" s="178">
        <v>2</v>
      </c>
      <c r="O36" s="178" t="s">
        <v>382</v>
      </c>
      <c r="P36" s="178" t="s">
        <v>383</v>
      </c>
      <c r="Q36" s="178" t="s">
        <v>383</v>
      </c>
      <c r="R36" s="178" t="s">
        <v>383</v>
      </c>
      <c r="S36" s="178" t="s">
        <v>402</v>
      </c>
      <c r="T36" s="178"/>
      <c r="U36" s="178" t="s">
        <v>418</v>
      </c>
      <c r="V36" s="178" t="s">
        <v>385</v>
      </c>
      <c r="W36" s="178"/>
      <c r="X36" s="178" t="s">
        <v>424</v>
      </c>
      <c r="Y36" s="178"/>
      <c r="Z36" s="178"/>
      <c r="AA36" s="178" t="s">
        <v>216</v>
      </c>
      <c r="AB36" s="178">
        <v>1240</v>
      </c>
      <c r="AC36" s="178" t="s">
        <v>425</v>
      </c>
      <c r="AD36" s="178" t="s">
        <v>10</v>
      </c>
      <c r="AE36" s="178" t="s">
        <v>10</v>
      </c>
      <c r="AF36" s="178"/>
      <c r="AG36" s="178" t="s">
        <v>10</v>
      </c>
      <c r="AH36" s="178">
        <v>0</v>
      </c>
      <c r="AI36" s="178">
        <v>95.64</v>
      </c>
      <c r="AJ36" s="178">
        <v>101.4</v>
      </c>
      <c r="AK36" s="178">
        <v>0</v>
      </c>
      <c r="AL36" s="178">
        <v>102.63</v>
      </c>
      <c r="AM36" s="178">
        <v>0</v>
      </c>
      <c r="AN36" s="178">
        <v>0</v>
      </c>
      <c r="AO36" s="178">
        <v>101.4</v>
      </c>
      <c r="AP36" s="178">
        <v>0</v>
      </c>
      <c r="AQ36" s="178">
        <v>132.22</v>
      </c>
      <c r="AR36" s="178">
        <v>140.18</v>
      </c>
      <c r="AS36" s="178">
        <v>0</v>
      </c>
      <c r="AT36" s="178">
        <v>141.88999999999999</v>
      </c>
      <c r="AU36" s="178">
        <v>0</v>
      </c>
      <c r="AV36" s="178">
        <v>0</v>
      </c>
      <c r="AW36" s="178">
        <v>140.18</v>
      </c>
      <c r="AX36" s="178">
        <v>0</v>
      </c>
      <c r="AY36" s="178">
        <v>99.77</v>
      </c>
      <c r="AZ36" s="178">
        <v>105.78</v>
      </c>
      <c r="BA36" s="178">
        <v>106.43</v>
      </c>
      <c r="BB36" s="178">
        <v>107.07</v>
      </c>
      <c r="BC36" s="178">
        <v>0</v>
      </c>
      <c r="BD36" s="178">
        <v>109.75</v>
      </c>
      <c r="BE36" s="178">
        <v>105.78</v>
      </c>
      <c r="BF36" s="178">
        <v>0</v>
      </c>
      <c r="BG36" s="178">
        <v>137.93</v>
      </c>
      <c r="BH36" s="178">
        <v>146.22999999999999</v>
      </c>
      <c r="BI36" s="178">
        <v>147.13</v>
      </c>
      <c r="BJ36" s="178">
        <v>148.02000000000001</v>
      </c>
      <c r="BK36" s="178">
        <v>0</v>
      </c>
      <c r="BL36" s="178">
        <v>151.72</v>
      </c>
      <c r="BM36" s="178">
        <v>146.22999999999999</v>
      </c>
      <c r="BN36" s="178">
        <v>0</v>
      </c>
      <c r="BO36" s="178">
        <v>0</v>
      </c>
      <c r="BP36" s="178">
        <v>0</v>
      </c>
      <c r="BQ36" s="178">
        <v>0</v>
      </c>
      <c r="BR36" s="178">
        <v>0</v>
      </c>
      <c r="BS36" s="178">
        <v>0</v>
      </c>
      <c r="BT36" s="178">
        <v>0</v>
      </c>
      <c r="BU36" s="178">
        <v>0</v>
      </c>
      <c r="BV36" s="178">
        <v>0</v>
      </c>
      <c r="BW36" s="178">
        <v>0</v>
      </c>
      <c r="BX36" s="178">
        <v>0</v>
      </c>
      <c r="BY36" s="178">
        <v>0</v>
      </c>
      <c r="BZ36" s="178">
        <v>0</v>
      </c>
      <c r="CA36" s="178">
        <v>0</v>
      </c>
      <c r="CB36" s="178">
        <v>0</v>
      </c>
      <c r="CC36" s="178">
        <v>0</v>
      </c>
      <c r="CD36" s="178">
        <v>0</v>
      </c>
      <c r="CE36" s="178">
        <v>0</v>
      </c>
      <c r="CF36" s="178">
        <v>0</v>
      </c>
      <c r="CG36" s="178">
        <v>0</v>
      </c>
      <c r="CH36" s="178">
        <v>0</v>
      </c>
      <c r="CI36" s="178">
        <v>0</v>
      </c>
      <c r="CJ36" s="178">
        <v>0</v>
      </c>
      <c r="CK36" s="178">
        <v>0</v>
      </c>
      <c r="CL36" s="178">
        <v>0</v>
      </c>
      <c r="CM36" s="178">
        <v>0</v>
      </c>
      <c r="CN36" s="178">
        <v>0</v>
      </c>
      <c r="CO36" s="178">
        <v>0</v>
      </c>
      <c r="CP36" s="178">
        <v>0</v>
      </c>
      <c r="CQ36" s="178">
        <v>0</v>
      </c>
      <c r="CR36" s="178">
        <v>0</v>
      </c>
      <c r="CS36" s="178">
        <v>0</v>
      </c>
      <c r="CT36" s="179" t="s">
        <v>406</v>
      </c>
      <c r="CU36" s="180">
        <v>26</v>
      </c>
      <c r="CV36" s="181">
        <v>1692.6</v>
      </c>
      <c r="CW36" s="180">
        <v>15408</v>
      </c>
      <c r="CX36" s="181">
        <v>1003209.4</v>
      </c>
      <c r="CY36" s="180">
        <v>764</v>
      </c>
      <c r="CZ36" s="181">
        <v>50209</v>
      </c>
      <c r="DA36" s="180">
        <v>-180</v>
      </c>
      <c r="DB36" s="181">
        <v>-11940</v>
      </c>
      <c r="DC36" s="180">
        <v>6</v>
      </c>
      <c r="DD36" s="180">
        <v>406.8</v>
      </c>
      <c r="DE36" s="180">
        <v>432</v>
      </c>
      <c r="DF36" s="181">
        <v>28461.599999999999</v>
      </c>
      <c r="DG36" s="180">
        <v>0</v>
      </c>
      <c r="DH36" s="180">
        <v>0</v>
      </c>
      <c r="DI36" s="180">
        <v>25062</v>
      </c>
      <c r="DJ36" s="181">
        <v>1646686.2</v>
      </c>
      <c r="DK36" s="180">
        <v>0</v>
      </c>
      <c r="DL36" s="180">
        <v>0</v>
      </c>
      <c r="DM36" s="180">
        <v>397</v>
      </c>
      <c r="DN36" s="181">
        <v>26111.1</v>
      </c>
      <c r="DO36" s="180">
        <v>2969</v>
      </c>
      <c r="DP36" s="181">
        <v>195172.9</v>
      </c>
      <c r="DQ36" s="180">
        <v>36271</v>
      </c>
      <c r="DR36" s="181">
        <v>2383004.7000000002</v>
      </c>
      <c r="DS36" s="180">
        <v>81155</v>
      </c>
      <c r="DT36" s="180">
        <v>5323014.3</v>
      </c>
      <c r="DU36" s="178">
        <v>4.33</v>
      </c>
      <c r="DV36" s="178">
        <v>4.33</v>
      </c>
      <c r="DW36" s="178"/>
    </row>
    <row r="37" spans="1:127" ht="16.5" thickTop="1" thickBot="1" x14ac:dyDescent="0.3">
      <c r="A37" s="182"/>
      <c r="B37" s="182"/>
      <c r="C37" s="182"/>
      <c r="D37" s="183"/>
      <c r="E37" s="184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79" t="s">
        <v>389</v>
      </c>
      <c r="CU37" s="180">
        <v>4158</v>
      </c>
      <c r="CV37" s="181">
        <v>336484.93</v>
      </c>
      <c r="CW37" s="180">
        <v>5288</v>
      </c>
      <c r="CX37" s="181">
        <v>426167.68</v>
      </c>
      <c r="CY37" s="180">
        <v>5017</v>
      </c>
      <c r="CZ37" s="181">
        <v>382670.29</v>
      </c>
      <c r="DA37" s="180">
        <v>3440</v>
      </c>
      <c r="DB37" s="181">
        <v>261539.92</v>
      </c>
      <c r="DC37" s="180">
        <v>2963</v>
      </c>
      <c r="DD37" s="181">
        <v>237443.81</v>
      </c>
      <c r="DE37" s="180">
        <v>3169</v>
      </c>
      <c r="DF37" s="181">
        <v>256858.47</v>
      </c>
      <c r="DG37" s="180">
        <v>4114</v>
      </c>
      <c r="DH37" s="181">
        <v>343125.24</v>
      </c>
      <c r="DI37" s="180">
        <v>5147</v>
      </c>
      <c r="DJ37" s="181">
        <v>415749.25</v>
      </c>
      <c r="DK37" s="180">
        <v>1</v>
      </c>
      <c r="DL37" s="180">
        <v>78.89</v>
      </c>
      <c r="DM37" s="180">
        <v>4324</v>
      </c>
      <c r="DN37" s="181">
        <v>331873.3</v>
      </c>
      <c r="DO37" s="180">
        <v>5600</v>
      </c>
      <c r="DP37" s="181">
        <v>451106.25</v>
      </c>
      <c r="DQ37" s="180">
        <v>7615</v>
      </c>
      <c r="DR37" s="181">
        <v>616899.37</v>
      </c>
      <c r="DS37" s="180">
        <v>50836</v>
      </c>
      <c r="DT37" s="180">
        <v>4059997.4</v>
      </c>
      <c r="DU37" s="185"/>
      <c r="DV37" s="185"/>
      <c r="DW37" s="185"/>
    </row>
    <row r="38" spans="1:127" ht="16.5" thickTop="1" thickBot="1" x14ac:dyDescent="0.3">
      <c r="A38" s="182"/>
      <c r="B38" s="182"/>
      <c r="C38" s="182"/>
      <c r="D38" s="183"/>
      <c r="E38" s="184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79" t="s">
        <v>390</v>
      </c>
      <c r="CU38" s="180">
        <v>267</v>
      </c>
      <c r="CV38" s="181">
        <v>18663.72</v>
      </c>
      <c r="CW38" s="180">
        <v>2822</v>
      </c>
      <c r="CX38" s="181">
        <v>192978.99</v>
      </c>
      <c r="CY38" s="180">
        <v>2151</v>
      </c>
      <c r="CZ38" s="181">
        <v>140460.46</v>
      </c>
      <c r="DA38" s="180">
        <v>1141</v>
      </c>
      <c r="DB38" s="181">
        <v>77821.09</v>
      </c>
      <c r="DC38" s="180">
        <v>1982</v>
      </c>
      <c r="DD38" s="181">
        <v>139411.42000000001</v>
      </c>
      <c r="DE38" s="180">
        <v>2011</v>
      </c>
      <c r="DF38" s="181">
        <v>138344.22</v>
      </c>
      <c r="DG38" s="180">
        <v>1638</v>
      </c>
      <c r="DH38" s="181">
        <v>114023.62</v>
      </c>
      <c r="DI38" s="180">
        <v>1880</v>
      </c>
      <c r="DJ38" s="181">
        <v>127745.91</v>
      </c>
      <c r="DK38" s="180">
        <v>-128</v>
      </c>
      <c r="DL38" s="181">
        <v>-6095.44</v>
      </c>
      <c r="DM38" s="180">
        <v>4067</v>
      </c>
      <c r="DN38" s="181">
        <v>290694.46999999997</v>
      </c>
      <c r="DO38" s="180">
        <v>2387</v>
      </c>
      <c r="DP38" s="181">
        <v>193127.96</v>
      </c>
      <c r="DQ38" s="180">
        <v>3440</v>
      </c>
      <c r="DR38" s="181">
        <v>223823.69</v>
      </c>
      <c r="DS38" s="180">
        <v>23658</v>
      </c>
      <c r="DT38" s="180">
        <v>1651000.11</v>
      </c>
      <c r="DU38" s="185"/>
      <c r="DV38" s="185"/>
      <c r="DW38" s="185"/>
    </row>
    <row r="39" spans="1:127" ht="16.5" thickTop="1" thickBot="1" x14ac:dyDescent="0.3">
      <c r="A39" s="182"/>
      <c r="B39" s="182"/>
      <c r="C39" s="182"/>
      <c r="D39" s="183"/>
      <c r="E39" s="184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79" t="s">
        <v>391</v>
      </c>
      <c r="CU39" s="180">
        <v>0</v>
      </c>
      <c r="CV39" s="180">
        <v>0</v>
      </c>
      <c r="CW39" s="180">
        <v>100</v>
      </c>
      <c r="CX39" s="181">
        <v>7871.42</v>
      </c>
      <c r="CY39" s="180">
        <v>60</v>
      </c>
      <c r="CZ39" s="181">
        <v>4722.8500000000004</v>
      </c>
      <c r="DA39" s="180">
        <v>20</v>
      </c>
      <c r="DB39" s="181">
        <v>1613.1</v>
      </c>
      <c r="DC39" s="180">
        <v>60</v>
      </c>
      <c r="DD39" s="181">
        <v>4839.3</v>
      </c>
      <c r="DE39" s="180">
        <v>0</v>
      </c>
      <c r="DF39" s="180">
        <v>0</v>
      </c>
      <c r="DG39" s="180">
        <v>200</v>
      </c>
      <c r="DH39" s="181">
        <v>16095.93</v>
      </c>
      <c r="DI39" s="180">
        <v>40</v>
      </c>
      <c r="DJ39" s="181">
        <v>3208.67</v>
      </c>
      <c r="DK39" s="180">
        <v>0</v>
      </c>
      <c r="DL39" s="180">
        <v>0</v>
      </c>
      <c r="DM39" s="180">
        <v>20</v>
      </c>
      <c r="DN39" s="181">
        <v>1613.1</v>
      </c>
      <c r="DO39" s="180">
        <v>180</v>
      </c>
      <c r="DP39" s="181">
        <v>14377.61</v>
      </c>
      <c r="DQ39" s="180">
        <v>140</v>
      </c>
      <c r="DR39" s="181">
        <v>11046.21</v>
      </c>
      <c r="DS39" s="180">
        <v>820</v>
      </c>
      <c r="DT39" s="180">
        <v>65388.19</v>
      </c>
      <c r="DU39" s="185"/>
      <c r="DV39" s="185"/>
      <c r="DW39" s="185"/>
    </row>
    <row r="40" spans="1:127" ht="16.5" thickTop="1" thickBot="1" x14ac:dyDescent="0.3">
      <c r="A40" s="186"/>
      <c r="B40" s="186"/>
      <c r="C40" s="186"/>
      <c r="D40" s="187"/>
      <c r="E40" s="188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79" t="s">
        <v>392</v>
      </c>
      <c r="CU40" s="180">
        <v>26</v>
      </c>
      <c r="CV40" s="181">
        <v>2024.32</v>
      </c>
      <c r="CW40" s="180">
        <v>15</v>
      </c>
      <c r="CX40" s="181">
        <v>1155.04</v>
      </c>
      <c r="CY40" s="180">
        <v>12</v>
      </c>
      <c r="CZ40" s="180">
        <v>944.57</v>
      </c>
      <c r="DA40" s="180">
        <v>14</v>
      </c>
      <c r="DB40" s="181">
        <v>1116.9000000000001</v>
      </c>
      <c r="DC40" s="180">
        <v>30</v>
      </c>
      <c r="DD40" s="181">
        <v>2367.04</v>
      </c>
      <c r="DE40" s="180">
        <v>0</v>
      </c>
      <c r="DF40" s="180">
        <v>0</v>
      </c>
      <c r="DG40" s="180">
        <v>20</v>
      </c>
      <c r="DH40" s="181">
        <v>1578.04</v>
      </c>
      <c r="DI40" s="180">
        <v>24</v>
      </c>
      <c r="DJ40" s="181">
        <v>1914.68</v>
      </c>
      <c r="DK40" s="180">
        <v>0</v>
      </c>
      <c r="DL40" s="180">
        <v>0</v>
      </c>
      <c r="DM40" s="180">
        <v>0</v>
      </c>
      <c r="DN40" s="180">
        <v>0</v>
      </c>
      <c r="DO40" s="180">
        <v>0</v>
      </c>
      <c r="DP40" s="180">
        <v>0</v>
      </c>
      <c r="DQ40" s="180">
        <v>42</v>
      </c>
      <c r="DR40" s="181">
        <v>3277.04</v>
      </c>
      <c r="DS40" s="180">
        <v>183</v>
      </c>
      <c r="DT40" s="180">
        <v>14377.63</v>
      </c>
      <c r="DU40" s="189"/>
      <c r="DV40" s="189"/>
      <c r="DW40" s="189"/>
    </row>
    <row r="41" spans="1:127" ht="16.5" thickTop="1" thickBot="1" x14ac:dyDescent="0.3">
      <c r="A41" s="190">
        <v>7897473202047</v>
      </c>
      <c r="B41" s="190"/>
      <c r="C41" s="190"/>
      <c r="D41" s="191">
        <v>1101302320016</v>
      </c>
      <c r="E41" s="192">
        <v>521903501151111</v>
      </c>
      <c r="F41" s="193" t="s">
        <v>426</v>
      </c>
      <c r="G41" s="193" t="s">
        <v>61</v>
      </c>
      <c r="H41" s="179" t="s">
        <v>416</v>
      </c>
      <c r="I41" s="179">
        <v>1</v>
      </c>
      <c r="J41" s="179" t="s">
        <v>417</v>
      </c>
      <c r="K41" s="179"/>
      <c r="L41" s="179"/>
      <c r="M41" s="179" t="s">
        <v>381</v>
      </c>
      <c r="N41" s="179">
        <v>3</v>
      </c>
      <c r="O41" s="193" t="s">
        <v>382</v>
      </c>
      <c r="P41" s="193" t="s">
        <v>401</v>
      </c>
      <c r="Q41" s="193" t="s">
        <v>383</v>
      </c>
      <c r="R41" s="193" t="s">
        <v>383</v>
      </c>
      <c r="S41" s="193" t="s">
        <v>402</v>
      </c>
      <c r="T41" s="193"/>
      <c r="U41" s="193" t="s">
        <v>418</v>
      </c>
      <c r="V41" s="193" t="s">
        <v>385</v>
      </c>
      <c r="W41" s="193"/>
      <c r="X41" s="193" t="s">
        <v>427</v>
      </c>
      <c r="Y41" s="179"/>
      <c r="Z41" s="179"/>
      <c r="AA41" s="179" t="s">
        <v>428</v>
      </c>
      <c r="AB41" s="193">
        <v>3229</v>
      </c>
      <c r="AC41" s="193" t="s">
        <v>429</v>
      </c>
      <c r="AD41" s="193" t="s">
        <v>10</v>
      </c>
      <c r="AE41" s="193" t="s">
        <v>10</v>
      </c>
      <c r="AF41" s="193">
        <v>0</v>
      </c>
      <c r="AG41" s="193" t="s">
        <v>10</v>
      </c>
      <c r="AH41" s="180">
        <v>0</v>
      </c>
      <c r="AI41" s="180">
        <v>29.82</v>
      </c>
      <c r="AJ41" s="180">
        <v>31.62</v>
      </c>
      <c r="AK41" s="180">
        <v>0</v>
      </c>
      <c r="AL41" s="180">
        <v>32.01</v>
      </c>
      <c r="AM41" s="180">
        <v>0</v>
      </c>
      <c r="AN41" s="180">
        <v>0</v>
      </c>
      <c r="AO41" s="180">
        <v>31.62</v>
      </c>
      <c r="AP41" s="180">
        <v>0</v>
      </c>
      <c r="AQ41" s="180">
        <v>41.22</v>
      </c>
      <c r="AR41" s="180">
        <v>43.71</v>
      </c>
      <c r="AS41" s="180">
        <v>0</v>
      </c>
      <c r="AT41" s="180">
        <v>44.25</v>
      </c>
      <c r="AU41" s="180">
        <v>0</v>
      </c>
      <c r="AV41" s="180">
        <v>0</v>
      </c>
      <c r="AW41" s="180">
        <v>43.71</v>
      </c>
      <c r="AX41" s="180">
        <v>0</v>
      </c>
      <c r="AY41" s="180">
        <v>31.12</v>
      </c>
      <c r="AZ41" s="180">
        <v>32.99</v>
      </c>
      <c r="BA41" s="180">
        <v>33.19</v>
      </c>
      <c r="BB41" s="180">
        <v>33.4</v>
      </c>
      <c r="BC41" s="180">
        <v>0</v>
      </c>
      <c r="BD41" s="180">
        <v>34.229999999999997</v>
      </c>
      <c r="BE41" s="180">
        <v>32.99</v>
      </c>
      <c r="BF41" s="180">
        <v>0</v>
      </c>
      <c r="BG41" s="180">
        <v>43.02</v>
      </c>
      <c r="BH41" s="180">
        <v>45.61</v>
      </c>
      <c r="BI41" s="180">
        <v>45.88</v>
      </c>
      <c r="BJ41" s="180">
        <v>46.17</v>
      </c>
      <c r="BK41" s="180">
        <v>0</v>
      </c>
      <c r="BL41" s="180">
        <v>47.32</v>
      </c>
      <c r="BM41" s="180">
        <v>45.61</v>
      </c>
      <c r="BN41" s="180">
        <v>0</v>
      </c>
      <c r="BO41" s="180">
        <v>0</v>
      </c>
      <c r="BP41" s="180">
        <v>0</v>
      </c>
      <c r="BQ41" s="180">
        <v>0</v>
      </c>
      <c r="BR41" s="180">
        <v>0</v>
      </c>
      <c r="BS41" s="180">
        <v>0</v>
      </c>
      <c r="BT41" s="180">
        <v>0</v>
      </c>
      <c r="BU41" s="180">
        <v>0</v>
      </c>
      <c r="BV41" s="180">
        <v>0</v>
      </c>
      <c r="BW41" s="180">
        <v>0</v>
      </c>
      <c r="BX41" s="180">
        <v>0</v>
      </c>
      <c r="BY41" s="180">
        <v>0</v>
      </c>
      <c r="BZ41" s="180">
        <v>0</v>
      </c>
      <c r="CA41" s="180">
        <v>0</v>
      </c>
      <c r="CB41" s="180">
        <v>0</v>
      </c>
      <c r="CC41" s="180">
        <v>0</v>
      </c>
      <c r="CD41" s="180">
        <v>0</v>
      </c>
      <c r="CE41" s="180">
        <v>0</v>
      </c>
      <c r="CF41" s="180">
        <v>0</v>
      </c>
      <c r="CG41" s="180">
        <v>0</v>
      </c>
      <c r="CH41" s="180">
        <v>0</v>
      </c>
      <c r="CI41" s="180">
        <v>0</v>
      </c>
      <c r="CJ41" s="180">
        <v>0</v>
      </c>
      <c r="CK41" s="180">
        <v>0</v>
      </c>
      <c r="CL41" s="180">
        <v>0</v>
      </c>
      <c r="CM41" s="180">
        <v>0</v>
      </c>
      <c r="CN41" s="180">
        <v>0</v>
      </c>
      <c r="CO41" s="180">
        <v>0</v>
      </c>
      <c r="CP41" s="180">
        <v>0</v>
      </c>
      <c r="CQ41" s="180">
        <v>0</v>
      </c>
      <c r="CR41" s="180">
        <v>0</v>
      </c>
      <c r="CS41" s="180">
        <v>0</v>
      </c>
      <c r="CT41" s="179"/>
      <c r="CU41" s="180">
        <v>0</v>
      </c>
      <c r="CV41" s="180">
        <v>0</v>
      </c>
      <c r="CW41" s="180">
        <v>0</v>
      </c>
      <c r="CX41" s="180">
        <v>0</v>
      </c>
      <c r="CY41" s="180">
        <v>0</v>
      </c>
      <c r="CZ41" s="180">
        <v>0</v>
      </c>
      <c r="DA41" s="180">
        <v>0</v>
      </c>
      <c r="DB41" s="180">
        <v>0</v>
      </c>
      <c r="DC41" s="180">
        <v>0</v>
      </c>
      <c r="DD41" s="180">
        <v>0</v>
      </c>
      <c r="DE41" s="180">
        <v>0</v>
      </c>
      <c r="DF41" s="180">
        <v>0</v>
      </c>
      <c r="DG41" s="180">
        <v>0</v>
      </c>
      <c r="DH41" s="180">
        <v>0</v>
      </c>
      <c r="DI41" s="180">
        <v>0</v>
      </c>
      <c r="DJ41" s="180">
        <v>0</v>
      </c>
      <c r="DK41" s="180">
        <v>0</v>
      </c>
      <c r="DL41" s="180">
        <v>0</v>
      </c>
      <c r="DM41" s="180">
        <v>0</v>
      </c>
      <c r="DN41" s="180">
        <v>0</v>
      </c>
      <c r="DO41" s="180">
        <v>0</v>
      </c>
      <c r="DP41" s="180">
        <v>0</v>
      </c>
      <c r="DQ41" s="180">
        <v>0</v>
      </c>
      <c r="DR41" s="180">
        <v>0</v>
      </c>
      <c r="DS41" s="180">
        <v>0</v>
      </c>
      <c r="DT41" s="180">
        <v>0</v>
      </c>
      <c r="DU41" s="180">
        <v>4.34</v>
      </c>
      <c r="DV41" s="180">
        <v>4.33</v>
      </c>
      <c r="DW41" s="193"/>
    </row>
    <row r="42" spans="1:127" ht="16.5" thickTop="1" thickBot="1" x14ac:dyDescent="0.3">
      <c r="A42" s="175">
        <v>7897473202054</v>
      </c>
      <c r="B42" s="175"/>
      <c r="C42" s="175"/>
      <c r="D42" s="176">
        <v>1101302320024</v>
      </c>
      <c r="E42" s="177">
        <v>521903502156117</v>
      </c>
      <c r="F42" s="178" t="s">
        <v>426</v>
      </c>
      <c r="G42" s="178" t="s">
        <v>62</v>
      </c>
      <c r="H42" s="178" t="s">
        <v>416</v>
      </c>
      <c r="I42" s="178">
        <v>1</v>
      </c>
      <c r="J42" s="178" t="s">
        <v>417</v>
      </c>
      <c r="K42" s="178"/>
      <c r="L42" s="178"/>
      <c r="M42" s="178" t="s">
        <v>381</v>
      </c>
      <c r="N42" s="178">
        <v>3</v>
      </c>
      <c r="O42" s="178" t="s">
        <v>382</v>
      </c>
      <c r="P42" s="178" t="s">
        <v>401</v>
      </c>
      <c r="Q42" s="178" t="s">
        <v>383</v>
      </c>
      <c r="R42" s="178" t="s">
        <v>383</v>
      </c>
      <c r="S42" s="178" t="s">
        <v>402</v>
      </c>
      <c r="T42" s="178"/>
      <c r="U42" s="178" t="s">
        <v>418</v>
      </c>
      <c r="V42" s="178" t="s">
        <v>385</v>
      </c>
      <c r="W42" s="178"/>
      <c r="X42" s="178" t="s">
        <v>427</v>
      </c>
      <c r="Y42" s="178"/>
      <c r="Z42" s="178"/>
      <c r="AA42" s="178" t="s">
        <v>428</v>
      </c>
      <c r="AB42" s="178">
        <v>3229</v>
      </c>
      <c r="AC42" s="178" t="s">
        <v>429</v>
      </c>
      <c r="AD42" s="178" t="s">
        <v>10</v>
      </c>
      <c r="AE42" s="178" t="s">
        <v>10</v>
      </c>
      <c r="AF42" s="178">
        <v>0</v>
      </c>
      <c r="AG42" s="178" t="s">
        <v>10</v>
      </c>
      <c r="AH42" s="178">
        <v>0</v>
      </c>
      <c r="AI42" s="178">
        <v>123.98</v>
      </c>
      <c r="AJ42" s="178">
        <v>131.44999999999999</v>
      </c>
      <c r="AK42" s="178">
        <v>0</v>
      </c>
      <c r="AL42" s="178">
        <v>133.05000000000001</v>
      </c>
      <c r="AM42" s="178">
        <v>0</v>
      </c>
      <c r="AN42" s="178">
        <v>0</v>
      </c>
      <c r="AO42" s="178">
        <v>131.44999999999999</v>
      </c>
      <c r="AP42" s="178">
        <v>0</v>
      </c>
      <c r="AQ42" s="178">
        <v>171.4</v>
      </c>
      <c r="AR42" s="178">
        <v>181.72</v>
      </c>
      <c r="AS42" s="178">
        <v>0</v>
      </c>
      <c r="AT42" s="178">
        <v>183.94</v>
      </c>
      <c r="AU42" s="178">
        <v>0</v>
      </c>
      <c r="AV42" s="178">
        <v>0</v>
      </c>
      <c r="AW42" s="178">
        <v>181.72</v>
      </c>
      <c r="AX42" s="178">
        <v>0</v>
      </c>
      <c r="AY42" s="178">
        <v>129.35</v>
      </c>
      <c r="AZ42" s="178">
        <v>137.13999999999999</v>
      </c>
      <c r="BA42" s="178">
        <v>137.97</v>
      </c>
      <c r="BB42" s="178">
        <v>138.81</v>
      </c>
      <c r="BC42" s="178">
        <v>0</v>
      </c>
      <c r="BD42" s="178">
        <v>142.28</v>
      </c>
      <c r="BE42" s="178">
        <v>137.13999999999999</v>
      </c>
      <c r="BF42" s="178">
        <v>0</v>
      </c>
      <c r="BG42" s="178">
        <v>178.82</v>
      </c>
      <c r="BH42" s="178">
        <v>189.59</v>
      </c>
      <c r="BI42" s="178">
        <v>190.74</v>
      </c>
      <c r="BJ42" s="178">
        <v>191.9</v>
      </c>
      <c r="BK42" s="178">
        <v>0</v>
      </c>
      <c r="BL42" s="178">
        <v>196.69</v>
      </c>
      <c r="BM42" s="178">
        <v>189.59</v>
      </c>
      <c r="BN42" s="178">
        <v>0</v>
      </c>
      <c r="BO42" s="178">
        <v>0</v>
      </c>
      <c r="BP42" s="178">
        <v>0</v>
      </c>
      <c r="BQ42" s="178">
        <v>0</v>
      </c>
      <c r="BR42" s="178">
        <v>0</v>
      </c>
      <c r="BS42" s="178">
        <v>0</v>
      </c>
      <c r="BT42" s="178">
        <v>0</v>
      </c>
      <c r="BU42" s="178">
        <v>0</v>
      </c>
      <c r="BV42" s="178">
        <v>0</v>
      </c>
      <c r="BW42" s="178">
        <v>0</v>
      </c>
      <c r="BX42" s="178">
        <v>0</v>
      </c>
      <c r="BY42" s="178">
        <v>0</v>
      </c>
      <c r="BZ42" s="178">
        <v>0</v>
      </c>
      <c r="CA42" s="178">
        <v>0</v>
      </c>
      <c r="CB42" s="178">
        <v>0</v>
      </c>
      <c r="CC42" s="178">
        <v>0</v>
      </c>
      <c r="CD42" s="178">
        <v>0</v>
      </c>
      <c r="CE42" s="178">
        <v>0</v>
      </c>
      <c r="CF42" s="178">
        <v>0</v>
      </c>
      <c r="CG42" s="178">
        <v>0</v>
      </c>
      <c r="CH42" s="178">
        <v>0</v>
      </c>
      <c r="CI42" s="178">
        <v>0</v>
      </c>
      <c r="CJ42" s="178">
        <v>0</v>
      </c>
      <c r="CK42" s="178">
        <v>0</v>
      </c>
      <c r="CL42" s="178">
        <v>0</v>
      </c>
      <c r="CM42" s="178">
        <v>0</v>
      </c>
      <c r="CN42" s="178">
        <v>0</v>
      </c>
      <c r="CO42" s="178">
        <v>0</v>
      </c>
      <c r="CP42" s="178">
        <v>0</v>
      </c>
      <c r="CQ42" s="178">
        <v>0</v>
      </c>
      <c r="CR42" s="178">
        <v>0</v>
      </c>
      <c r="CS42" s="178">
        <v>0</v>
      </c>
      <c r="CT42" s="179" t="s">
        <v>406</v>
      </c>
      <c r="CU42" s="180">
        <v>0</v>
      </c>
      <c r="CV42" s="180">
        <v>0</v>
      </c>
      <c r="CW42" s="180">
        <v>0</v>
      </c>
      <c r="CX42" s="180">
        <v>0</v>
      </c>
      <c r="CY42" s="180">
        <v>0</v>
      </c>
      <c r="CZ42" s="180">
        <v>0</v>
      </c>
      <c r="DA42" s="180">
        <v>0</v>
      </c>
      <c r="DB42" s="180">
        <v>0</v>
      </c>
      <c r="DC42" s="180">
        <v>0</v>
      </c>
      <c r="DD42" s="180">
        <v>0</v>
      </c>
      <c r="DE42" s="180">
        <v>0</v>
      </c>
      <c r="DF42" s="180">
        <v>0</v>
      </c>
      <c r="DG42" s="180">
        <v>0</v>
      </c>
      <c r="DH42" s="180">
        <v>0</v>
      </c>
      <c r="DI42" s="180">
        <v>0</v>
      </c>
      <c r="DJ42" s="180">
        <v>0</v>
      </c>
      <c r="DK42" s="180">
        <v>500</v>
      </c>
      <c r="DL42" s="181">
        <v>22500</v>
      </c>
      <c r="DM42" s="180">
        <v>0</v>
      </c>
      <c r="DN42" s="180">
        <v>0</v>
      </c>
      <c r="DO42" s="180">
        <v>0</v>
      </c>
      <c r="DP42" s="180">
        <v>0</v>
      </c>
      <c r="DQ42" s="180">
        <v>0</v>
      </c>
      <c r="DR42" s="180">
        <v>0</v>
      </c>
      <c r="DS42" s="180">
        <v>500</v>
      </c>
      <c r="DT42" s="180">
        <v>22500</v>
      </c>
      <c r="DU42" s="178">
        <v>4.33</v>
      </c>
      <c r="DV42" s="178">
        <v>4.33</v>
      </c>
      <c r="DW42" s="178"/>
    </row>
    <row r="43" spans="1:127" ht="16.5" thickTop="1" thickBot="1" x14ac:dyDescent="0.3">
      <c r="A43" s="182"/>
      <c r="B43" s="182"/>
      <c r="C43" s="182"/>
      <c r="D43" s="183"/>
      <c r="E43" s="184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79" t="s">
        <v>389</v>
      </c>
      <c r="CU43" s="180">
        <v>820</v>
      </c>
      <c r="CV43" s="181">
        <v>44074</v>
      </c>
      <c r="CW43" s="180">
        <v>6005</v>
      </c>
      <c r="CX43" s="181">
        <v>281629.99</v>
      </c>
      <c r="CY43" s="180">
        <v>1775</v>
      </c>
      <c r="CZ43" s="181">
        <v>84750</v>
      </c>
      <c r="DA43" s="180">
        <v>2346</v>
      </c>
      <c r="DB43" s="181">
        <v>103837.87</v>
      </c>
      <c r="DC43" s="180">
        <v>0</v>
      </c>
      <c r="DD43" s="180">
        <v>0</v>
      </c>
      <c r="DE43" s="180">
        <v>2280</v>
      </c>
      <c r="DF43" s="181">
        <v>108998.71</v>
      </c>
      <c r="DG43" s="180">
        <v>6360</v>
      </c>
      <c r="DH43" s="181">
        <v>299199.69</v>
      </c>
      <c r="DI43" s="180">
        <v>0</v>
      </c>
      <c r="DJ43" s="180">
        <v>0</v>
      </c>
      <c r="DK43" s="180">
        <v>3270</v>
      </c>
      <c r="DL43" s="181">
        <v>142250</v>
      </c>
      <c r="DM43" s="180">
        <v>3255</v>
      </c>
      <c r="DN43" s="181">
        <v>138750</v>
      </c>
      <c r="DO43" s="180">
        <v>1740</v>
      </c>
      <c r="DP43" s="181">
        <v>69499.990000000005</v>
      </c>
      <c r="DQ43" s="180">
        <v>4524</v>
      </c>
      <c r="DR43" s="181">
        <v>182460.01</v>
      </c>
      <c r="DS43" s="180">
        <v>32375</v>
      </c>
      <c r="DT43" s="180">
        <v>1455450.26</v>
      </c>
      <c r="DU43" s="185"/>
      <c r="DV43" s="185"/>
      <c r="DW43" s="185"/>
    </row>
    <row r="44" spans="1:127" ht="16.5" thickTop="1" thickBot="1" x14ac:dyDescent="0.3">
      <c r="A44" s="182"/>
      <c r="B44" s="182"/>
      <c r="C44" s="182"/>
      <c r="D44" s="183"/>
      <c r="E44" s="184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79" t="s">
        <v>391</v>
      </c>
      <c r="CU44" s="180">
        <v>0</v>
      </c>
      <c r="CV44" s="180">
        <v>0</v>
      </c>
      <c r="CW44" s="180">
        <v>0</v>
      </c>
      <c r="CX44" s="180">
        <v>0</v>
      </c>
      <c r="CY44" s="180">
        <v>0</v>
      </c>
      <c r="CZ44" s="180">
        <v>0</v>
      </c>
      <c r="DA44" s="180">
        <v>0</v>
      </c>
      <c r="DB44" s="180">
        <v>0</v>
      </c>
      <c r="DC44" s="180">
        <v>0</v>
      </c>
      <c r="DD44" s="180">
        <v>0</v>
      </c>
      <c r="DE44" s="180">
        <v>0</v>
      </c>
      <c r="DF44" s="180">
        <v>0</v>
      </c>
      <c r="DG44" s="180">
        <v>400</v>
      </c>
      <c r="DH44" s="181">
        <v>20000</v>
      </c>
      <c r="DI44" s="180">
        <v>0</v>
      </c>
      <c r="DJ44" s="180">
        <v>0</v>
      </c>
      <c r="DK44" s="180">
        <v>0</v>
      </c>
      <c r="DL44" s="180">
        <v>0</v>
      </c>
      <c r="DM44" s="180">
        <v>0</v>
      </c>
      <c r="DN44" s="180">
        <v>0</v>
      </c>
      <c r="DO44" s="180">
        <v>250</v>
      </c>
      <c r="DP44" s="181">
        <v>12500</v>
      </c>
      <c r="DQ44" s="180">
        <v>0</v>
      </c>
      <c r="DR44" s="180">
        <v>0</v>
      </c>
      <c r="DS44" s="180">
        <v>650</v>
      </c>
      <c r="DT44" s="180">
        <v>32500</v>
      </c>
      <c r="DU44" s="185"/>
      <c r="DV44" s="185"/>
      <c r="DW44" s="185"/>
    </row>
    <row r="45" spans="1:127" ht="16.5" thickTop="1" thickBot="1" x14ac:dyDescent="0.3">
      <c r="A45" s="186"/>
      <c r="B45" s="186"/>
      <c r="C45" s="186"/>
      <c r="D45" s="187"/>
      <c r="E45" s="188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79" t="s">
        <v>392</v>
      </c>
      <c r="CU45" s="180">
        <v>30</v>
      </c>
      <c r="CV45" s="181">
        <v>1560</v>
      </c>
      <c r="CW45" s="180">
        <v>145</v>
      </c>
      <c r="CX45" s="181">
        <v>7312</v>
      </c>
      <c r="CY45" s="180">
        <v>350</v>
      </c>
      <c r="CZ45" s="181">
        <v>17228</v>
      </c>
      <c r="DA45" s="180">
        <v>165</v>
      </c>
      <c r="DB45" s="181">
        <v>8280</v>
      </c>
      <c r="DC45" s="180">
        <v>0</v>
      </c>
      <c r="DD45" s="180">
        <v>0</v>
      </c>
      <c r="DE45" s="180">
        <v>120</v>
      </c>
      <c r="DF45" s="181">
        <v>6000</v>
      </c>
      <c r="DG45" s="180">
        <v>240</v>
      </c>
      <c r="DH45" s="181">
        <v>12120</v>
      </c>
      <c r="DI45" s="180">
        <v>0</v>
      </c>
      <c r="DJ45" s="180">
        <v>0</v>
      </c>
      <c r="DK45" s="180">
        <v>100</v>
      </c>
      <c r="DL45" s="181">
        <v>5000</v>
      </c>
      <c r="DM45" s="180">
        <v>153</v>
      </c>
      <c r="DN45" s="181">
        <v>7750</v>
      </c>
      <c r="DO45" s="180">
        <v>175</v>
      </c>
      <c r="DP45" s="181">
        <v>8840</v>
      </c>
      <c r="DQ45" s="180">
        <v>310</v>
      </c>
      <c r="DR45" s="181">
        <v>15520</v>
      </c>
      <c r="DS45" s="180">
        <v>1788</v>
      </c>
      <c r="DT45" s="180">
        <v>89610</v>
      </c>
      <c r="DU45" s="189"/>
      <c r="DV45" s="189"/>
      <c r="DW45" s="189"/>
    </row>
    <row r="46" spans="1:127" ht="16.5" thickTop="1" thickBot="1" x14ac:dyDescent="0.3">
      <c r="A46" s="190">
        <v>7897473201989</v>
      </c>
      <c r="B46" s="190"/>
      <c r="C46" s="190"/>
      <c r="D46" s="191">
        <v>1101302350012</v>
      </c>
      <c r="E46" s="192">
        <v>521904702159118</v>
      </c>
      <c r="F46" s="193" t="s">
        <v>430</v>
      </c>
      <c r="G46" s="193" t="s">
        <v>431</v>
      </c>
      <c r="H46" s="179" t="s">
        <v>432</v>
      </c>
      <c r="I46" s="179">
        <v>1</v>
      </c>
      <c r="J46" s="179" t="s">
        <v>417</v>
      </c>
      <c r="K46" s="179">
        <v>2</v>
      </c>
      <c r="L46" s="179" t="s">
        <v>433</v>
      </c>
      <c r="M46" s="179" t="s">
        <v>381</v>
      </c>
      <c r="N46" s="179">
        <v>3</v>
      </c>
      <c r="O46" s="193" t="s">
        <v>382</v>
      </c>
      <c r="P46" s="193" t="s">
        <v>401</v>
      </c>
      <c r="Q46" s="193" t="s">
        <v>383</v>
      </c>
      <c r="R46" s="193" t="s">
        <v>383</v>
      </c>
      <c r="S46" s="193" t="s">
        <v>402</v>
      </c>
      <c r="T46" s="193"/>
      <c r="U46" s="193" t="s">
        <v>418</v>
      </c>
      <c r="V46" s="193" t="s">
        <v>385</v>
      </c>
      <c r="W46" s="193"/>
      <c r="X46" s="193" t="s">
        <v>434</v>
      </c>
      <c r="Y46" s="179"/>
      <c r="Z46" s="179"/>
      <c r="AA46" s="179" t="s">
        <v>428</v>
      </c>
      <c r="AB46" s="193">
        <v>5052</v>
      </c>
      <c r="AC46" s="193" t="s">
        <v>435</v>
      </c>
      <c r="AD46" s="193" t="s">
        <v>10</v>
      </c>
      <c r="AE46" s="193" t="s">
        <v>10</v>
      </c>
      <c r="AF46" s="193">
        <v>0</v>
      </c>
      <c r="AG46" s="193" t="s">
        <v>10</v>
      </c>
      <c r="AH46" s="180">
        <v>0</v>
      </c>
      <c r="AI46" s="180">
        <v>355.1</v>
      </c>
      <c r="AJ46" s="180">
        <v>376.49</v>
      </c>
      <c r="AK46" s="180">
        <v>0</v>
      </c>
      <c r="AL46" s="180">
        <v>381.08</v>
      </c>
      <c r="AM46" s="180">
        <v>0</v>
      </c>
      <c r="AN46" s="180">
        <v>0</v>
      </c>
      <c r="AO46" s="180">
        <v>376.49</v>
      </c>
      <c r="AP46" s="180">
        <v>0</v>
      </c>
      <c r="AQ46" s="180">
        <v>490.9</v>
      </c>
      <c r="AR46" s="180">
        <v>520.48</v>
      </c>
      <c r="AS46" s="180">
        <v>0</v>
      </c>
      <c r="AT46" s="180">
        <v>526.82000000000005</v>
      </c>
      <c r="AU46" s="180">
        <v>0</v>
      </c>
      <c r="AV46" s="180">
        <v>0</v>
      </c>
      <c r="AW46" s="180">
        <v>520.48</v>
      </c>
      <c r="AX46" s="180">
        <v>0</v>
      </c>
      <c r="AY46" s="180">
        <v>370.47</v>
      </c>
      <c r="AZ46" s="180">
        <v>392.79</v>
      </c>
      <c r="BA46" s="180">
        <v>395.17</v>
      </c>
      <c r="BB46" s="180">
        <v>397.58</v>
      </c>
      <c r="BC46" s="180">
        <v>0</v>
      </c>
      <c r="BD46" s="180">
        <v>407.52</v>
      </c>
      <c r="BE46" s="180">
        <v>392.79</v>
      </c>
      <c r="BF46" s="180">
        <v>0</v>
      </c>
      <c r="BG46" s="180">
        <v>512.15</v>
      </c>
      <c r="BH46" s="180">
        <v>543.01</v>
      </c>
      <c r="BI46" s="180">
        <v>546.29999999999995</v>
      </c>
      <c r="BJ46" s="180">
        <v>549.63</v>
      </c>
      <c r="BK46" s="180">
        <v>0</v>
      </c>
      <c r="BL46" s="180">
        <v>563.37</v>
      </c>
      <c r="BM46" s="180">
        <v>543.01</v>
      </c>
      <c r="BN46" s="180">
        <v>0</v>
      </c>
      <c r="BO46" s="180">
        <v>0</v>
      </c>
      <c r="BP46" s="180">
        <v>0</v>
      </c>
      <c r="BQ46" s="180">
        <v>0</v>
      </c>
      <c r="BR46" s="180">
        <v>0</v>
      </c>
      <c r="BS46" s="180">
        <v>0</v>
      </c>
      <c r="BT46" s="180">
        <v>0</v>
      </c>
      <c r="BU46" s="180">
        <v>0</v>
      </c>
      <c r="BV46" s="180">
        <v>0</v>
      </c>
      <c r="BW46" s="180">
        <v>0</v>
      </c>
      <c r="BX46" s="180">
        <v>0</v>
      </c>
      <c r="BY46" s="180">
        <v>0</v>
      </c>
      <c r="BZ46" s="180">
        <v>0</v>
      </c>
      <c r="CA46" s="180">
        <v>0</v>
      </c>
      <c r="CB46" s="180">
        <v>0</v>
      </c>
      <c r="CC46" s="180">
        <v>0</v>
      </c>
      <c r="CD46" s="180">
        <v>0</v>
      </c>
      <c r="CE46" s="180">
        <v>0</v>
      </c>
      <c r="CF46" s="180">
        <v>0</v>
      </c>
      <c r="CG46" s="180">
        <v>0</v>
      </c>
      <c r="CH46" s="180">
        <v>0</v>
      </c>
      <c r="CI46" s="180">
        <v>0</v>
      </c>
      <c r="CJ46" s="180">
        <v>0</v>
      </c>
      <c r="CK46" s="180">
        <v>0</v>
      </c>
      <c r="CL46" s="180">
        <v>0</v>
      </c>
      <c r="CM46" s="180">
        <v>0</v>
      </c>
      <c r="CN46" s="180">
        <v>0</v>
      </c>
      <c r="CO46" s="180">
        <v>0</v>
      </c>
      <c r="CP46" s="180">
        <v>0</v>
      </c>
      <c r="CQ46" s="180">
        <v>0</v>
      </c>
      <c r="CR46" s="180">
        <v>0</v>
      </c>
      <c r="CS46" s="180">
        <v>0</v>
      </c>
      <c r="CT46" s="179"/>
      <c r="CU46" s="180">
        <v>0</v>
      </c>
      <c r="CV46" s="180">
        <v>0</v>
      </c>
      <c r="CW46" s="180">
        <v>0</v>
      </c>
      <c r="CX46" s="180">
        <v>0</v>
      </c>
      <c r="CY46" s="180">
        <v>0</v>
      </c>
      <c r="CZ46" s="180">
        <v>0</v>
      </c>
      <c r="DA46" s="180">
        <v>0</v>
      </c>
      <c r="DB46" s="180">
        <v>0</v>
      </c>
      <c r="DC46" s="180">
        <v>0</v>
      </c>
      <c r="DD46" s="180">
        <v>0</v>
      </c>
      <c r="DE46" s="180">
        <v>0</v>
      </c>
      <c r="DF46" s="180">
        <v>0</v>
      </c>
      <c r="DG46" s="180">
        <v>0</v>
      </c>
      <c r="DH46" s="180">
        <v>0</v>
      </c>
      <c r="DI46" s="180">
        <v>0</v>
      </c>
      <c r="DJ46" s="180">
        <v>0</v>
      </c>
      <c r="DK46" s="180">
        <v>0</v>
      </c>
      <c r="DL46" s="180">
        <v>0</v>
      </c>
      <c r="DM46" s="180">
        <v>0</v>
      </c>
      <c r="DN46" s="180">
        <v>0</v>
      </c>
      <c r="DO46" s="180">
        <v>0</v>
      </c>
      <c r="DP46" s="180">
        <v>0</v>
      </c>
      <c r="DQ46" s="180">
        <v>0</v>
      </c>
      <c r="DR46" s="180">
        <v>0</v>
      </c>
      <c r="DS46" s="180">
        <v>0</v>
      </c>
      <c r="DT46" s="180">
        <v>0</v>
      </c>
      <c r="DU46" s="180">
        <v>4.33</v>
      </c>
      <c r="DV46" s="180">
        <v>4.33</v>
      </c>
      <c r="DW46" s="193"/>
    </row>
    <row r="47" spans="1:127" ht="16.5" thickTop="1" thickBot="1" x14ac:dyDescent="0.3">
      <c r="A47" s="190">
        <v>7897473201996</v>
      </c>
      <c r="B47" s="190"/>
      <c r="C47" s="190"/>
      <c r="D47" s="191">
        <v>1101302350020</v>
      </c>
      <c r="E47" s="192">
        <v>521904701152111</v>
      </c>
      <c r="F47" s="193" t="s">
        <v>430</v>
      </c>
      <c r="G47" s="193" t="s">
        <v>436</v>
      </c>
      <c r="H47" s="179" t="s">
        <v>432</v>
      </c>
      <c r="I47" s="179">
        <v>1</v>
      </c>
      <c r="J47" s="179" t="s">
        <v>417</v>
      </c>
      <c r="K47" s="179">
        <v>5</v>
      </c>
      <c r="L47" s="179" t="s">
        <v>433</v>
      </c>
      <c r="M47" s="179" t="s">
        <v>381</v>
      </c>
      <c r="N47" s="179">
        <v>3</v>
      </c>
      <c r="O47" s="193" t="s">
        <v>382</v>
      </c>
      <c r="P47" s="193" t="s">
        <v>401</v>
      </c>
      <c r="Q47" s="193" t="s">
        <v>383</v>
      </c>
      <c r="R47" s="193" t="s">
        <v>383</v>
      </c>
      <c r="S47" s="193" t="s">
        <v>402</v>
      </c>
      <c r="T47" s="193"/>
      <c r="U47" s="193" t="s">
        <v>418</v>
      </c>
      <c r="V47" s="193" t="s">
        <v>385</v>
      </c>
      <c r="W47" s="193"/>
      <c r="X47" s="193" t="s">
        <v>434</v>
      </c>
      <c r="Y47" s="179"/>
      <c r="Z47" s="179"/>
      <c r="AA47" s="179" t="s">
        <v>428</v>
      </c>
      <c r="AB47" s="193">
        <v>5052</v>
      </c>
      <c r="AC47" s="193" t="s">
        <v>435</v>
      </c>
      <c r="AD47" s="193" t="s">
        <v>10</v>
      </c>
      <c r="AE47" s="193" t="s">
        <v>10</v>
      </c>
      <c r="AF47" s="193">
        <v>0</v>
      </c>
      <c r="AG47" s="193" t="s">
        <v>10</v>
      </c>
      <c r="AH47" s="180">
        <v>0</v>
      </c>
      <c r="AI47" s="180">
        <v>880.73</v>
      </c>
      <c r="AJ47" s="180">
        <v>933.78</v>
      </c>
      <c r="AK47" s="180">
        <v>0</v>
      </c>
      <c r="AL47" s="180">
        <v>945.17</v>
      </c>
      <c r="AM47" s="180">
        <v>0</v>
      </c>
      <c r="AN47" s="180">
        <v>0</v>
      </c>
      <c r="AO47" s="180">
        <v>933.78</v>
      </c>
      <c r="AP47" s="180">
        <v>0</v>
      </c>
      <c r="AQ47" s="181">
        <v>1217.56</v>
      </c>
      <c r="AR47" s="181">
        <v>1290.9000000000001</v>
      </c>
      <c r="AS47" s="180">
        <v>0</v>
      </c>
      <c r="AT47" s="181">
        <v>1306.6400000000001</v>
      </c>
      <c r="AU47" s="180">
        <v>0</v>
      </c>
      <c r="AV47" s="180">
        <v>0</v>
      </c>
      <c r="AW47" s="181">
        <v>1290.9000000000001</v>
      </c>
      <c r="AX47" s="180">
        <v>0</v>
      </c>
      <c r="AY47" s="180">
        <v>918.86</v>
      </c>
      <c r="AZ47" s="180">
        <v>974.22</v>
      </c>
      <c r="BA47" s="180">
        <v>980.12</v>
      </c>
      <c r="BB47" s="180">
        <v>986.1</v>
      </c>
      <c r="BC47" s="180">
        <v>0</v>
      </c>
      <c r="BD47" s="181">
        <v>1010.75</v>
      </c>
      <c r="BE47" s="180">
        <v>974.22</v>
      </c>
      <c r="BF47" s="180">
        <v>0</v>
      </c>
      <c r="BG47" s="181">
        <v>1270.27</v>
      </c>
      <c r="BH47" s="181">
        <v>1346.8</v>
      </c>
      <c r="BI47" s="181">
        <v>1354.96</v>
      </c>
      <c r="BJ47" s="181">
        <v>1363.22</v>
      </c>
      <c r="BK47" s="180">
        <v>0</v>
      </c>
      <c r="BL47" s="181">
        <v>1397.3</v>
      </c>
      <c r="BM47" s="181">
        <v>1346.8</v>
      </c>
      <c r="BN47" s="180">
        <v>0</v>
      </c>
      <c r="BO47" s="180">
        <v>0</v>
      </c>
      <c r="BP47" s="180">
        <v>0</v>
      </c>
      <c r="BQ47" s="180">
        <v>0</v>
      </c>
      <c r="BR47" s="180">
        <v>0</v>
      </c>
      <c r="BS47" s="180">
        <v>0</v>
      </c>
      <c r="BT47" s="180">
        <v>0</v>
      </c>
      <c r="BU47" s="180">
        <v>0</v>
      </c>
      <c r="BV47" s="180">
        <v>0</v>
      </c>
      <c r="BW47" s="180">
        <v>0</v>
      </c>
      <c r="BX47" s="180">
        <v>0</v>
      </c>
      <c r="BY47" s="180">
        <v>0</v>
      </c>
      <c r="BZ47" s="180">
        <v>0</v>
      </c>
      <c r="CA47" s="180">
        <v>0</v>
      </c>
      <c r="CB47" s="180">
        <v>0</v>
      </c>
      <c r="CC47" s="180">
        <v>0</v>
      </c>
      <c r="CD47" s="180">
        <v>0</v>
      </c>
      <c r="CE47" s="180">
        <v>0</v>
      </c>
      <c r="CF47" s="180">
        <v>0</v>
      </c>
      <c r="CG47" s="180">
        <v>0</v>
      </c>
      <c r="CH47" s="180">
        <v>0</v>
      </c>
      <c r="CI47" s="180">
        <v>0</v>
      </c>
      <c r="CJ47" s="180">
        <v>0</v>
      </c>
      <c r="CK47" s="180">
        <v>0</v>
      </c>
      <c r="CL47" s="180">
        <v>0</v>
      </c>
      <c r="CM47" s="180">
        <v>0</v>
      </c>
      <c r="CN47" s="180">
        <v>0</v>
      </c>
      <c r="CO47" s="180">
        <v>0</v>
      </c>
      <c r="CP47" s="180">
        <v>0</v>
      </c>
      <c r="CQ47" s="180">
        <v>0</v>
      </c>
      <c r="CR47" s="180">
        <v>0</v>
      </c>
      <c r="CS47" s="180">
        <v>0</v>
      </c>
      <c r="CT47" s="179"/>
      <c r="CU47" s="180">
        <v>0</v>
      </c>
      <c r="CV47" s="180">
        <v>0</v>
      </c>
      <c r="CW47" s="180">
        <v>0</v>
      </c>
      <c r="CX47" s="180">
        <v>0</v>
      </c>
      <c r="CY47" s="180">
        <v>0</v>
      </c>
      <c r="CZ47" s="180">
        <v>0</v>
      </c>
      <c r="DA47" s="180">
        <v>0</v>
      </c>
      <c r="DB47" s="180">
        <v>0</v>
      </c>
      <c r="DC47" s="180">
        <v>0</v>
      </c>
      <c r="DD47" s="180">
        <v>0</v>
      </c>
      <c r="DE47" s="180">
        <v>0</v>
      </c>
      <c r="DF47" s="180">
        <v>0</v>
      </c>
      <c r="DG47" s="180">
        <v>0</v>
      </c>
      <c r="DH47" s="180">
        <v>0</v>
      </c>
      <c r="DI47" s="180">
        <v>0</v>
      </c>
      <c r="DJ47" s="180">
        <v>0</v>
      </c>
      <c r="DK47" s="180">
        <v>0</v>
      </c>
      <c r="DL47" s="180">
        <v>0</v>
      </c>
      <c r="DM47" s="180">
        <v>0</v>
      </c>
      <c r="DN47" s="180">
        <v>0</v>
      </c>
      <c r="DO47" s="180">
        <v>0</v>
      </c>
      <c r="DP47" s="180">
        <v>0</v>
      </c>
      <c r="DQ47" s="180">
        <v>0</v>
      </c>
      <c r="DR47" s="180">
        <v>0</v>
      </c>
      <c r="DS47" s="180">
        <v>0</v>
      </c>
      <c r="DT47" s="180">
        <v>0</v>
      </c>
      <c r="DU47" s="180">
        <v>4.33</v>
      </c>
      <c r="DV47" s="180">
        <v>4.33</v>
      </c>
      <c r="DW47" s="193"/>
    </row>
    <row r="48" spans="1:127" ht="16.5" thickTop="1" thickBot="1" x14ac:dyDescent="0.3">
      <c r="A48" s="175">
        <v>7897473204331</v>
      </c>
      <c r="B48" s="175"/>
      <c r="C48" s="175"/>
      <c r="D48" s="176">
        <v>1101302600019</v>
      </c>
      <c r="E48" s="177">
        <v>521905401160417</v>
      </c>
      <c r="F48" s="178" t="s">
        <v>437</v>
      </c>
      <c r="G48" s="178" t="s">
        <v>64</v>
      </c>
      <c r="H48" s="178" t="s">
        <v>438</v>
      </c>
      <c r="I48" s="178">
        <v>1</v>
      </c>
      <c r="J48" s="178" t="s">
        <v>380</v>
      </c>
      <c r="K48" s="178">
        <v>20</v>
      </c>
      <c r="L48" s="178" t="s">
        <v>189</v>
      </c>
      <c r="M48" s="178" t="s">
        <v>381</v>
      </c>
      <c r="N48" s="178">
        <v>1</v>
      </c>
      <c r="O48" s="178" t="s">
        <v>382</v>
      </c>
      <c r="P48" s="178" t="s">
        <v>383</v>
      </c>
      <c r="Q48" s="178" t="s">
        <v>383</v>
      </c>
      <c r="R48" s="178" t="s">
        <v>383</v>
      </c>
      <c r="S48" s="178" t="s">
        <v>10</v>
      </c>
      <c r="T48" s="178"/>
      <c r="U48" s="178" t="s">
        <v>384</v>
      </c>
      <c r="V48" s="178" t="s">
        <v>385</v>
      </c>
      <c r="W48" s="178"/>
      <c r="X48" s="178" t="s">
        <v>439</v>
      </c>
      <c r="Y48" s="178"/>
      <c r="Z48" s="178"/>
      <c r="AA48" s="178" t="s">
        <v>387</v>
      </c>
      <c r="AB48" s="178">
        <v>2529</v>
      </c>
      <c r="AC48" s="178" t="s">
        <v>440</v>
      </c>
      <c r="AD48" s="178" t="s">
        <v>10</v>
      </c>
      <c r="AE48" s="178" t="s">
        <v>10</v>
      </c>
      <c r="AF48" s="178">
        <v>0</v>
      </c>
      <c r="AG48" s="178" t="s">
        <v>10</v>
      </c>
      <c r="AH48" s="178">
        <v>0</v>
      </c>
      <c r="AI48" s="178">
        <v>26.45</v>
      </c>
      <c r="AJ48" s="178">
        <v>28.28</v>
      </c>
      <c r="AK48" s="178">
        <v>0</v>
      </c>
      <c r="AL48" s="178">
        <v>28.68</v>
      </c>
      <c r="AM48" s="178">
        <v>0</v>
      </c>
      <c r="AN48" s="178">
        <v>0</v>
      </c>
      <c r="AO48" s="178">
        <v>24.62</v>
      </c>
      <c r="AP48" s="178">
        <v>0</v>
      </c>
      <c r="AQ48" s="178">
        <v>35.33</v>
      </c>
      <c r="AR48" s="178">
        <v>37.700000000000003</v>
      </c>
      <c r="AS48" s="178">
        <v>0</v>
      </c>
      <c r="AT48" s="178">
        <v>38.21</v>
      </c>
      <c r="AU48" s="178">
        <v>0</v>
      </c>
      <c r="AV48" s="178">
        <v>0</v>
      </c>
      <c r="AW48" s="178">
        <v>34.04</v>
      </c>
      <c r="AX48" s="178">
        <v>0</v>
      </c>
      <c r="AY48" s="178">
        <v>27.59</v>
      </c>
      <c r="AZ48" s="178">
        <v>29.51</v>
      </c>
      <c r="BA48" s="178">
        <v>29.71</v>
      </c>
      <c r="BB48" s="178">
        <v>29.92</v>
      </c>
      <c r="BC48" s="178">
        <v>0</v>
      </c>
      <c r="BD48" s="178">
        <v>30.79</v>
      </c>
      <c r="BE48" s="178">
        <v>25.69</v>
      </c>
      <c r="BF48" s="178">
        <v>0</v>
      </c>
      <c r="BG48" s="178">
        <v>36.85</v>
      </c>
      <c r="BH48" s="178">
        <v>39.33</v>
      </c>
      <c r="BI48" s="178">
        <v>39.590000000000003</v>
      </c>
      <c r="BJ48" s="178">
        <v>39.869999999999997</v>
      </c>
      <c r="BK48" s="178">
        <v>0</v>
      </c>
      <c r="BL48" s="178">
        <v>40.98</v>
      </c>
      <c r="BM48" s="178">
        <v>35.51</v>
      </c>
      <c r="BN48" s="178">
        <v>0</v>
      </c>
      <c r="BO48" s="178">
        <v>0</v>
      </c>
      <c r="BP48" s="178">
        <v>0</v>
      </c>
      <c r="BQ48" s="178">
        <v>0</v>
      </c>
      <c r="BR48" s="178">
        <v>0</v>
      </c>
      <c r="BS48" s="178">
        <v>0</v>
      </c>
      <c r="BT48" s="178">
        <v>0</v>
      </c>
      <c r="BU48" s="178">
        <v>0</v>
      </c>
      <c r="BV48" s="178">
        <v>0</v>
      </c>
      <c r="BW48" s="178">
        <v>0</v>
      </c>
      <c r="BX48" s="178">
        <v>0</v>
      </c>
      <c r="BY48" s="178">
        <v>0</v>
      </c>
      <c r="BZ48" s="178">
        <v>0</v>
      </c>
      <c r="CA48" s="178">
        <v>0</v>
      </c>
      <c r="CB48" s="178">
        <v>0</v>
      </c>
      <c r="CC48" s="178">
        <v>0</v>
      </c>
      <c r="CD48" s="178">
        <v>0</v>
      </c>
      <c r="CE48" s="178">
        <v>0</v>
      </c>
      <c r="CF48" s="178">
        <v>0</v>
      </c>
      <c r="CG48" s="178">
        <v>0</v>
      </c>
      <c r="CH48" s="178">
        <v>0</v>
      </c>
      <c r="CI48" s="178">
        <v>0</v>
      </c>
      <c r="CJ48" s="178">
        <v>0</v>
      </c>
      <c r="CK48" s="178">
        <v>0</v>
      </c>
      <c r="CL48" s="178">
        <v>0</v>
      </c>
      <c r="CM48" s="178">
        <v>0</v>
      </c>
      <c r="CN48" s="178">
        <v>0</v>
      </c>
      <c r="CO48" s="178">
        <v>0</v>
      </c>
      <c r="CP48" s="178">
        <v>0</v>
      </c>
      <c r="CQ48" s="178">
        <v>0</v>
      </c>
      <c r="CR48" s="178">
        <v>0</v>
      </c>
      <c r="CS48" s="178">
        <v>0</v>
      </c>
      <c r="CT48" s="179" t="s">
        <v>389</v>
      </c>
      <c r="CU48" s="180">
        <v>-212</v>
      </c>
      <c r="CV48" s="181">
        <v>-4477.6000000000004</v>
      </c>
      <c r="CW48" s="180">
        <v>0</v>
      </c>
      <c r="CX48" s="180">
        <v>0</v>
      </c>
      <c r="CY48" s="180">
        <v>0</v>
      </c>
      <c r="CZ48" s="180">
        <v>0</v>
      </c>
      <c r="DA48" s="180">
        <v>0</v>
      </c>
      <c r="DB48" s="180">
        <v>0</v>
      </c>
      <c r="DC48" s="180">
        <v>0</v>
      </c>
      <c r="DD48" s="180">
        <v>0</v>
      </c>
      <c r="DE48" s="180">
        <v>0</v>
      </c>
      <c r="DF48" s="180">
        <v>0</v>
      </c>
      <c r="DG48" s="180">
        <v>0</v>
      </c>
      <c r="DH48" s="180">
        <v>0</v>
      </c>
      <c r="DI48" s="180">
        <v>0</v>
      </c>
      <c r="DJ48" s="180">
        <v>0</v>
      </c>
      <c r="DK48" s="180">
        <v>0</v>
      </c>
      <c r="DL48" s="180">
        <v>0</v>
      </c>
      <c r="DM48" s="180">
        <v>86</v>
      </c>
      <c r="DN48" s="181">
        <v>1911.33</v>
      </c>
      <c r="DO48" s="180">
        <v>200</v>
      </c>
      <c r="DP48" s="181">
        <v>4365.91</v>
      </c>
      <c r="DQ48" s="180">
        <v>962</v>
      </c>
      <c r="DR48" s="181">
        <v>20926.86</v>
      </c>
      <c r="DS48" s="180">
        <v>1036</v>
      </c>
      <c r="DT48" s="180">
        <v>22726.5</v>
      </c>
      <c r="DU48" s="178">
        <v>4.32</v>
      </c>
      <c r="DV48" s="178">
        <v>4.33</v>
      </c>
      <c r="DW48" s="178"/>
    </row>
    <row r="49" spans="1:127" ht="16.5" thickTop="1" thickBot="1" x14ac:dyDescent="0.3">
      <c r="A49" s="182"/>
      <c r="B49" s="182"/>
      <c r="C49" s="182"/>
      <c r="D49" s="183"/>
      <c r="E49" s="184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79" t="s">
        <v>390</v>
      </c>
      <c r="CU49" s="180">
        <v>-64</v>
      </c>
      <c r="CV49" s="181">
        <v>-1584.18</v>
      </c>
      <c r="CW49" s="180">
        <v>0</v>
      </c>
      <c r="CX49" s="180">
        <v>0</v>
      </c>
      <c r="CY49" s="180">
        <v>0</v>
      </c>
      <c r="CZ49" s="180">
        <v>0</v>
      </c>
      <c r="DA49" s="180">
        <v>0</v>
      </c>
      <c r="DB49" s="180">
        <v>0</v>
      </c>
      <c r="DC49" s="180">
        <v>0</v>
      </c>
      <c r="DD49" s="180">
        <v>0</v>
      </c>
      <c r="DE49" s="180">
        <v>0</v>
      </c>
      <c r="DF49" s="180">
        <v>0</v>
      </c>
      <c r="DG49" s="180">
        <v>0</v>
      </c>
      <c r="DH49" s="180">
        <v>0</v>
      </c>
      <c r="DI49" s="180">
        <v>0</v>
      </c>
      <c r="DJ49" s="180">
        <v>0</v>
      </c>
      <c r="DK49" s="180">
        <v>0</v>
      </c>
      <c r="DL49" s="180">
        <v>0</v>
      </c>
      <c r="DM49" s="180">
        <v>2747</v>
      </c>
      <c r="DN49" s="181">
        <v>65916.570000000007</v>
      </c>
      <c r="DO49" s="180">
        <v>408</v>
      </c>
      <c r="DP49" s="181">
        <v>9328.8799999999992</v>
      </c>
      <c r="DQ49" s="180">
        <v>2104</v>
      </c>
      <c r="DR49" s="181">
        <v>50944.03</v>
      </c>
      <c r="DS49" s="180">
        <v>5195</v>
      </c>
      <c r="DT49" s="180">
        <v>124605.3</v>
      </c>
      <c r="DU49" s="185"/>
      <c r="DV49" s="185"/>
      <c r="DW49" s="185"/>
    </row>
    <row r="50" spans="1:127" ht="16.5" thickTop="1" thickBot="1" x14ac:dyDescent="0.3">
      <c r="A50" s="186"/>
      <c r="B50" s="186"/>
      <c r="C50" s="186"/>
      <c r="D50" s="187"/>
      <c r="E50" s="188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79" t="s">
        <v>391</v>
      </c>
      <c r="CU50" s="180">
        <v>0</v>
      </c>
      <c r="CV50" s="180">
        <v>0</v>
      </c>
      <c r="CW50" s="180">
        <v>0</v>
      </c>
      <c r="CX50" s="180">
        <v>0</v>
      </c>
      <c r="CY50" s="180">
        <v>0</v>
      </c>
      <c r="CZ50" s="180">
        <v>0</v>
      </c>
      <c r="DA50" s="180">
        <v>0</v>
      </c>
      <c r="DB50" s="180">
        <v>0</v>
      </c>
      <c r="DC50" s="180">
        <v>0</v>
      </c>
      <c r="DD50" s="180">
        <v>0</v>
      </c>
      <c r="DE50" s="180">
        <v>0</v>
      </c>
      <c r="DF50" s="180">
        <v>0</v>
      </c>
      <c r="DG50" s="180">
        <v>0</v>
      </c>
      <c r="DH50" s="180">
        <v>0</v>
      </c>
      <c r="DI50" s="180">
        <v>0</v>
      </c>
      <c r="DJ50" s="180">
        <v>0</v>
      </c>
      <c r="DK50" s="180">
        <v>0</v>
      </c>
      <c r="DL50" s="180">
        <v>0</v>
      </c>
      <c r="DM50" s="180">
        <v>320</v>
      </c>
      <c r="DN50" s="181">
        <v>7041.56</v>
      </c>
      <c r="DO50" s="180">
        <v>440</v>
      </c>
      <c r="DP50" s="181">
        <v>9779.9500000000007</v>
      </c>
      <c r="DQ50" s="180">
        <v>0</v>
      </c>
      <c r="DR50" s="180">
        <v>0</v>
      </c>
      <c r="DS50" s="180">
        <v>760</v>
      </c>
      <c r="DT50" s="180">
        <v>16821.509999999998</v>
      </c>
      <c r="DU50" s="189"/>
      <c r="DV50" s="189"/>
      <c r="DW50" s="189"/>
    </row>
    <row r="51" spans="1:127" ht="16.5" thickTop="1" thickBot="1" x14ac:dyDescent="0.3">
      <c r="A51" s="175">
        <v>7897473205772</v>
      </c>
      <c r="B51" s="175"/>
      <c r="C51" s="175"/>
      <c r="D51" s="176">
        <v>1101302660021</v>
      </c>
      <c r="E51" s="177">
        <v>521905701172313</v>
      </c>
      <c r="F51" s="178" t="s">
        <v>441</v>
      </c>
      <c r="G51" s="178" t="s">
        <v>182</v>
      </c>
      <c r="H51" s="178" t="s">
        <v>442</v>
      </c>
      <c r="I51" s="178">
        <v>1</v>
      </c>
      <c r="J51" s="178" t="s">
        <v>380</v>
      </c>
      <c r="K51" s="178">
        <v>30</v>
      </c>
      <c r="L51" s="178" t="s">
        <v>189</v>
      </c>
      <c r="M51" s="178" t="s">
        <v>381</v>
      </c>
      <c r="N51" s="178">
        <v>2</v>
      </c>
      <c r="O51" s="178" t="s">
        <v>382</v>
      </c>
      <c r="P51" s="178" t="s">
        <v>383</v>
      </c>
      <c r="Q51" s="178" t="s">
        <v>383</v>
      </c>
      <c r="R51" s="178" t="s">
        <v>383</v>
      </c>
      <c r="S51" s="178" t="s">
        <v>10</v>
      </c>
      <c r="T51" s="178"/>
      <c r="U51" s="178" t="s">
        <v>384</v>
      </c>
      <c r="V51" s="178" t="s">
        <v>385</v>
      </c>
      <c r="W51" s="178"/>
      <c r="X51" s="178" t="s">
        <v>396</v>
      </c>
      <c r="Y51" s="178"/>
      <c r="Z51" s="178"/>
      <c r="AA51" s="178" t="s">
        <v>216</v>
      </c>
      <c r="AB51" s="178">
        <v>2232.0041000000001</v>
      </c>
      <c r="AC51" s="178" t="s">
        <v>388</v>
      </c>
      <c r="AD51" s="178" t="s">
        <v>10</v>
      </c>
      <c r="AE51" s="178" t="s">
        <v>10</v>
      </c>
      <c r="AF51" s="178">
        <v>0</v>
      </c>
      <c r="AG51" s="178" t="s">
        <v>10</v>
      </c>
      <c r="AH51" s="178">
        <v>0</v>
      </c>
      <c r="AI51" s="178">
        <v>24.2</v>
      </c>
      <c r="AJ51" s="178">
        <v>25.88</v>
      </c>
      <c r="AK51" s="178">
        <v>0</v>
      </c>
      <c r="AL51" s="178">
        <v>26.24</v>
      </c>
      <c r="AM51" s="178">
        <v>0</v>
      </c>
      <c r="AN51" s="178">
        <v>0</v>
      </c>
      <c r="AO51" s="178">
        <v>22.53</v>
      </c>
      <c r="AP51" s="178">
        <v>0</v>
      </c>
      <c r="AQ51" s="178">
        <v>32.33</v>
      </c>
      <c r="AR51" s="178">
        <v>34.5</v>
      </c>
      <c r="AS51" s="178">
        <v>0</v>
      </c>
      <c r="AT51" s="178">
        <v>34.96</v>
      </c>
      <c r="AU51" s="178">
        <v>0</v>
      </c>
      <c r="AV51" s="178">
        <v>0</v>
      </c>
      <c r="AW51" s="178">
        <v>31.15</v>
      </c>
      <c r="AX51" s="178">
        <v>0</v>
      </c>
      <c r="AY51" s="178">
        <v>25.25</v>
      </c>
      <c r="AZ51" s="178">
        <v>27</v>
      </c>
      <c r="BA51" s="178">
        <v>27.18</v>
      </c>
      <c r="BB51" s="178">
        <v>27.38</v>
      </c>
      <c r="BC51" s="178">
        <v>0</v>
      </c>
      <c r="BD51" s="178">
        <v>28.17</v>
      </c>
      <c r="BE51" s="178">
        <v>23.5</v>
      </c>
      <c r="BF51" s="178">
        <v>0</v>
      </c>
      <c r="BG51" s="178">
        <v>33.729999999999997</v>
      </c>
      <c r="BH51" s="178">
        <v>35.99</v>
      </c>
      <c r="BI51" s="178">
        <v>36.22</v>
      </c>
      <c r="BJ51" s="178">
        <v>36.47</v>
      </c>
      <c r="BK51" s="178">
        <v>0</v>
      </c>
      <c r="BL51" s="178">
        <v>37.5</v>
      </c>
      <c r="BM51" s="178">
        <v>32.49</v>
      </c>
      <c r="BN51" s="178">
        <v>0</v>
      </c>
      <c r="BO51" s="178">
        <v>0</v>
      </c>
      <c r="BP51" s="178">
        <v>0</v>
      </c>
      <c r="BQ51" s="178">
        <v>0</v>
      </c>
      <c r="BR51" s="178">
        <v>0</v>
      </c>
      <c r="BS51" s="178">
        <v>0</v>
      </c>
      <c r="BT51" s="178">
        <v>0</v>
      </c>
      <c r="BU51" s="178">
        <v>0</v>
      </c>
      <c r="BV51" s="178">
        <v>0</v>
      </c>
      <c r="BW51" s="178">
        <v>0</v>
      </c>
      <c r="BX51" s="178">
        <v>0</v>
      </c>
      <c r="BY51" s="178">
        <v>0</v>
      </c>
      <c r="BZ51" s="178">
        <v>0</v>
      </c>
      <c r="CA51" s="178">
        <v>0</v>
      </c>
      <c r="CB51" s="178">
        <v>0</v>
      </c>
      <c r="CC51" s="178">
        <v>0</v>
      </c>
      <c r="CD51" s="178">
        <v>0</v>
      </c>
      <c r="CE51" s="178">
        <v>0</v>
      </c>
      <c r="CF51" s="178">
        <v>0</v>
      </c>
      <c r="CG51" s="178">
        <v>0</v>
      </c>
      <c r="CH51" s="178">
        <v>0</v>
      </c>
      <c r="CI51" s="178">
        <v>0</v>
      </c>
      <c r="CJ51" s="178">
        <v>0</v>
      </c>
      <c r="CK51" s="178">
        <v>0</v>
      </c>
      <c r="CL51" s="178">
        <v>0</v>
      </c>
      <c r="CM51" s="178">
        <v>0</v>
      </c>
      <c r="CN51" s="178">
        <v>0</v>
      </c>
      <c r="CO51" s="178">
        <v>0</v>
      </c>
      <c r="CP51" s="178">
        <v>0</v>
      </c>
      <c r="CQ51" s="178">
        <v>0</v>
      </c>
      <c r="CR51" s="178">
        <v>0</v>
      </c>
      <c r="CS51" s="178">
        <v>0</v>
      </c>
      <c r="CT51" s="179" t="s">
        <v>389</v>
      </c>
      <c r="CU51" s="180">
        <v>8616</v>
      </c>
      <c r="CV51" s="181">
        <v>175124.87</v>
      </c>
      <c r="CW51" s="180">
        <v>11</v>
      </c>
      <c r="CX51" s="180">
        <v>208.49</v>
      </c>
      <c r="CY51" s="180">
        <v>10089</v>
      </c>
      <c r="CZ51" s="181">
        <v>202776.46</v>
      </c>
      <c r="DA51" s="180">
        <v>6780</v>
      </c>
      <c r="DB51" s="181">
        <v>143607.4</v>
      </c>
      <c r="DC51" s="180">
        <v>-20</v>
      </c>
      <c r="DD51" s="180">
        <v>-403.43</v>
      </c>
      <c r="DE51" s="180">
        <v>12326</v>
      </c>
      <c r="DF51" s="181">
        <v>257706.34</v>
      </c>
      <c r="DG51" s="180">
        <v>2600</v>
      </c>
      <c r="DH51" s="181">
        <v>55238.26</v>
      </c>
      <c r="DI51" s="180">
        <v>-300</v>
      </c>
      <c r="DJ51" s="181">
        <v>-6051.52</v>
      </c>
      <c r="DK51" s="180">
        <v>11414</v>
      </c>
      <c r="DL51" s="181">
        <v>237472.57</v>
      </c>
      <c r="DM51" s="180">
        <v>5257</v>
      </c>
      <c r="DN51" s="181">
        <v>107096.03</v>
      </c>
      <c r="DO51" s="180">
        <v>-7</v>
      </c>
      <c r="DP51" s="180">
        <v>-141.91999999999999</v>
      </c>
      <c r="DQ51" s="180">
        <v>-117</v>
      </c>
      <c r="DR51" s="181">
        <v>-2420.2199999999998</v>
      </c>
      <c r="DS51" s="180">
        <v>56649</v>
      </c>
      <c r="DT51" s="180">
        <v>1170213.33</v>
      </c>
      <c r="DU51" s="178">
        <v>4.34</v>
      </c>
      <c r="DV51" s="178">
        <v>4.33</v>
      </c>
      <c r="DW51" s="178"/>
    </row>
    <row r="52" spans="1:127" ht="16.5" thickTop="1" thickBot="1" x14ac:dyDescent="0.3">
      <c r="A52" s="182"/>
      <c r="B52" s="182"/>
      <c r="C52" s="182"/>
      <c r="D52" s="183"/>
      <c r="E52" s="184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5"/>
      <c r="CL52" s="185"/>
      <c r="CM52" s="185"/>
      <c r="CN52" s="185"/>
      <c r="CO52" s="185"/>
      <c r="CP52" s="185"/>
      <c r="CQ52" s="185"/>
      <c r="CR52" s="185"/>
      <c r="CS52" s="185"/>
      <c r="CT52" s="179" t="s">
        <v>390</v>
      </c>
      <c r="CU52" s="180">
        <v>5020</v>
      </c>
      <c r="CV52" s="181">
        <v>99291.4</v>
      </c>
      <c r="CW52" s="180">
        <v>12</v>
      </c>
      <c r="CX52" s="180">
        <v>282.73</v>
      </c>
      <c r="CY52" s="180">
        <v>8324</v>
      </c>
      <c r="CZ52" s="181">
        <v>172311.15</v>
      </c>
      <c r="DA52" s="180">
        <v>2422</v>
      </c>
      <c r="DB52" s="181">
        <v>50914.95</v>
      </c>
      <c r="DC52" s="180">
        <v>0</v>
      </c>
      <c r="DD52" s="180">
        <v>0</v>
      </c>
      <c r="DE52" s="180">
        <v>8662</v>
      </c>
      <c r="DF52" s="181">
        <v>186228.85</v>
      </c>
      <c r="DG52" s="180">
        <v>2268</v>
      </c>
      <c r="DH52" s="181">
        <v>45610.09</v>
      </c>
      <c r="DI52" s="180">
        <v>-11</v>
      </c>
      <c r="DJ52" s="180">
        <v>-221.39</v>
      </c>
      <c r="DK52" s="180">
        <v>13385</v>
      </c>
      <c r="DL52" s="181">
        <v>284871.71999999997</v>
      </c>
      <c r="DM52" s="180">
        <v>4133</v>
      </c>
      <c r="DN52" s="181">
        <v>85417.62</v>
      </c>
      <c r="DO52" s="180">
        <v>-1</v>
      </c>
      <c r="DP52" s="180">
        <v>-22.37</v>
      </c>
      <c r="DQ52" s="180">
        <v>-12</v>
      </c>
      <c r="DR52" s="180">
        <v>-251.66</v>
      </c>
      <c r="DS52" s="180">
        <v>44202</v>
      </c>
      <c r="DT52" s="180">
        <v>924433.09</v>
      </c>
      <c r="DU52" s="185"/>
      <c r="DV52" s="185"/>
      <c r="DW52" s="185"/>
    </row>
    <row r="53" spans="1:127" ht="16.5" thickTop="1" thickBot="1" x14ac:dyDescent="0.3">
      <c r="A53" s="182"/>
      <c r="B53" s="182"/>
      <c r="C53" s="182"/>
      <c r="D53" s="183"/>
      <c r="E53" s="184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185"/>
      <c r="CM53" s="185"/>
      <c r="CN53" s="185"/>
      <c r="CO53" s="185"/>
      <c r="CP53" s="185"/>
      <c r="CQ53" s="185"/>
      <c r="CR53" s="185"/>
      <c r="CS53" s="185"/>
      <c r="CT53" s="179" t="s">
        <v>391</v>
      </c>
      <c r="CU53" s="180">
        <v>180</v>
      </c>
      <c r="CV53" s="181">
        <v>3615.09</v>
      </c>
      <c r="CW53" s="180">
        <v>0</v>
      </c>
      <c r="CX53" s="180">
        <v>0</v>
      </c>
      <c r="CY53" s="180">
        <v>820</v>
      </c>
      <c r="CZ53" s="181">
        <v>16468.73</v>
      </c>
      <c r="DA53" s="180">
        <v>0</v>
      </c>
      <c r="DB53" s="180">
        <v>0</v>
      </c>
      <c r="DC53" s="180">
        <v>0</v>
      </c>
      <c r="DD53" s="180">
        <v>0</v>
      </c>
      <c r="DE53" s="180">
        <v>0</v>
      </c>
      <c r="DF53" s="180">
        <v>0</v>
      </c>
      <c r="DG53" s="180">
        <v>140</v>
      </c>
      <c r="DH53" s="181">
        <v>2880.76</v>
      </c>
      <c r="DI53" s="180">
        <v>0</v>
      </c>
      <c r="DJ53" s="180">
        <v>0</v>
      </c>
      <c r="DK53" s="180">
        <v>180</v>
      </c>
      <c r="DL53" s="181">
        <v>3641.24</v>
      </c>
      <c r="DM53" s="180">
        <v>140</v>
      </c>
      <c r="DN53" s="181">
        <v>2880.79</v>
      </c>
      <c r="DO53" s="180">
        <v>0</v>
      </c>
      <c r="DP53" s="180">
        <v>0</v>
      </c>
      <c r="DQ53" s="180">
        <v>0</v>
      </c>
      <c r="DR53" s="180">
        <v>0</v>
      </c>
      <c r="DS53" s="180">
        <v>1460</v>
      </c>
      <c r="DT53" s="180">
        <v>29486.61</v>
      </c>
      <c r="DU53" s="185"/>
      <c r="DV53" s="185"/>
      <c r="DW53" s="185"/>
    </row>
    <row r="54" spans="1:127" ht="16.5" thickTop="1" thickBot="1" x14ac:dyDescent="0.3">
      <c r="A54" s="186"/>
      <c r="B54" s="186"/>
      <c r="C54" s="186"/>
      <c r="D54" s="187"/>
      <c r="E54" s="188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79" t="s">
        <v>392</v>
      </c>
      <c r="CU54" s="180">
        <v>0</v>
      </c>
      <c r="CV54" s="180">
        <v>0</v>
      </c>
      <c r="CW54" s="180">
        <v>0</v>
      </c>
      <c r="CX54" s="180">
        <v>0</v>
      </c>
      <c r="CY54" s="180">
        <v>20</v>
      </c>
      <c r="CZ54" s="180">
        <v>392.94</v>
      </c>
      <c r="DA54" s="180">
        <v>0</v>
      </c>
      <c r="DB54" s="180">
        <v>0</v>
      </c>
      <c r="DC54" s="180">
        <v>0</v>
      </c>
      <c r="DD54" s="180">
        <v>0</v>
      </c>
      <c r="DE54" s="180">
        <v>60</v>
      </c>
      <c r="DF54" s="181">
        <v>1207.78</v>
      </c>
      <c r="DG54" s="180">
        <v>0</v>
      </c>
      <c r="DH54" s="180">
        <v>0</v>
      </c>
      <c r="DI54" s="180">
        <v>0</v>
      </c>
      <c r="DJ54" s="180">
        <v>0</v>
      </c>
      <c r="DK54" s="180">
        <v>20</v>
      </c>
      <c r="DL54" s="180">
        <v>402.59</v>
      </c>
      <c r="DM54" s="180">
        <v>0</v>
      </c>
      <c r="DN54" s="180">
        <v>0</v>
      </c>
      <c r="DO54" s="180">
        <v>0</v>
      </c>
      <c r="DP54" s="180">
        <v>0</v>
      </c>
      <c r="DQ54" s="180">
        <v>0</v>
      </c>
      <c r="DR54" s="180">
        <v>0</v>
      </c>
      <c r="DS54" s="180">
        <v>100</v>
      </c>
      <c r="DT54" s="180">
        <v>2003.31</v>
      </c>
      <c r="DU54" s="189"/>
      <c r="DV54" s="189"/>
      <c r="DW54" s="189"/>
    </row>
    <row r="55" spans="1:127" ht="16.5" thickTop="1" thickBot="1" x14ac:dyDescent="0.3">
      <c r="A55" s="175">
        <v>7897473204270</v>
      </c>
      <c r="B55" s="175"/>
      <c r="C55" s="175"/>
      <c r="D55" s="176">
        <v>1101302640037</v>
      </c>
      <c r="E55" s="177">
        <v>521905501173316</v>
      </c>
      <c r="F55" s="178" t="s">
        <v>443</v>
      </c>
      <c r="G55" s="178" t="s">
        <v>65</v>
      </c>
      <c r="H55" s="178" t="s">
        <v>442</v>
      </c>
      <c r="I55" s="178">
        <v>1</v>
      </c>
      <c r="J55" s="178" t="s">
        <v>380</v>
      </c>
      <c r="K55" s="178">
        <v>30</v>
      </c>
      <c r="L55" s="178" t="s">
        <v>189</v>
      </c>
      <c r="M55" s="178" t="s">
        <v>381</v>
      </c>
      <c r="N55" s="178">
        <v>2</v>
      </c>
      <c r="O55" s="178" t="s">
        <v>382</v>
      </c>
      <c r="P55" s="178" t="s">
        <v>383</v>
      </c>
      <c r="Q55" s="178" t="s">
        <v>383</v>
      </c>
      <c r="R55" s="178" t="s">
        <v>383</v>
      </c>
      <c r="S55" s="178" t="s">
        <v>10</v>
      </c>
      <c r="T55" s="178"/>
      <c r="U55" s="178" t="s">
        <v>384</v>
      </c>
      <c r="V55" s="178" t="s">
        <v>385</v>
      </c>
      <c r="W55" s="178"/>
      <c r="X55" s="178" t="s">
        <v>386</v>
      </c>
      <c r="Y55" s="178"/>
      <c r="Z55" s="178"/>
      <c r="AA55" s="178" t="s">
        <v>387</v>
      </c>
      <c r="AB55" s="178">
        <v>410</v>
      </c>
      <c r="AC55" s="178" t="s">
        <v>444</v>
      </c>
      <c r="AD55" s="178" t="s">
        <v>10</v>
      </c>
      <c r="AE55" s="178" t="s">
        <v>10</v>
      </c>
      <c r="AF55" s="178">
        <v>0</v>
      </c>
      <c r="AG55" s="178" t="s">
        <v>10</v>
      </c>
      <c r="AH55" s="178">
        <v>0</v>
      </c>
      <c r="AI55" s="178">
        <v>54.58</v>
      </c>
      <c r="AJ55" s="178">
        <v>58.36</v>
      </c>
      <c r="AK55" s="178">
        <v>0</v>
      </c>
      <c r="AL55" s="178">
        <v>59.18</v>
      </c>
      <c r="AM55" s="178">
        <v>0</v>
      </c>
      <c r="AN55" s="178">
        <v>0</v>
      </c>
      <c r="AO55" s="178">
        <v>50.8</v>
      </c>
      <c r="AP55" s="178">
        <v>0</v>
      </c>
      <c r="AQ55" s="178">
        <v>72.91</v>
      </c>
      <c r="AR55" s="178">
        <v>77.790000000000006</v>
      </c>
      <c r="AS55" s="178">
        <v>0</v>
      </c>
      <c r="AT55" s="178">
        <v>78.849999999999994</v>
      </c>
      <c r="AU55" s="178">
        <v>0</v>
      </c>
      <c r="AV55" s="178">
        <v>0</v>
      </c>
      <c r="AW55" s="178">
        <v>70.23</v>
      </c>
      <c r="AX55" s="178">
        <v>0</v>
      </c>
      <c r="AY55" s="178">
        <v>56.94</v>
      </c>
      <c r="AZ55" s="178">
        <v>60.89</v>
      </c>
      <c r="BA55" s="178">
        <v>61.31</v>
      </c>
      <c r="BB55" s="178">
        <v>61.74</v>
      </c>
      <c r="BC55" s="178">
        <v>0</v>
      </c>
      <c r="BD55" s="178">
        <v>63.53</v>
      </c>
      <c r="BE55" s="178">
        <v>53</v>
      </c>
      <c r="BF55" s="178">
        <v>0</v>
      </c>
      <c r="BG55" s="178">
        <v>76.06</v>
      </c>
      <c r="BH55" s="178">
        <v>81.16</v>
      </c>
      <c r="BI55" s="178">
        <v>81.7</v>
      </c>
      <c r="BJ55" s="178">
        <v>82.26</v>
      </c>
      <c r="BK55" s="178">
        <v>0</v>
      </c>
      <c r="BL55" s="178">
        <v>84.56</v>
      </c>
      <c r="BM55" s="178">
        <v>73.27</v>
      </c>
      <c r="BN55" s="178">
        <v>0</v>
      </c>
      <c r="BO55" s="178">
        <v>0</v>
      </c>
      <c r="BP55" s="178">
        <v>0</v>
      </c>
      <c r="BQ55" s="178">
        <v>0</v>
      </c>
      <c r="BR55" s="178">
        <v>0</v>
      </c>
      <c r="BS55" s="178">
        <v>0</v>
      </c>
      <c r="BT55" s="178">
        <v>0</v>
      </c>
      <c r="BU55" s="178">
        <v>0</v>
      </c>
      <c r="BV55" s="178">
        <v>0</v>
      </c>
      <c r="BW55" s="178">
        <v>0</v>
      </c>
      <c r="BX55" s="178">
        <v>0</v>
      </c>
      <c r="BY55" s="178">
        <v>0</v>
      </c>
      <c r="BZ55" s="178">
        <v>0</v>
      </c>
      <c r="CA55" s="178">
        <v>0</v>
      </c>
      <c r="CB55" s="178">
        <v>0</v>
      </c>
      <c r="CC55" s="178">
        <v>0</v>
      </c>
      <c r="CD55" s="178">
        <v>0</v>
      </c>
      <c r="CE55" s="178">
        <v>0</v>
      </c>
      <c r="CF55" s="178">
        <v>0</v>
      </c>
      <c r="CG55" s="178">
        <v>0</v>
      </c>
      <c r="CH55" s="178">
        <v>0</v>
      </c>
      <c r="CI55" s="178">
        <v>0</v>
      </c>
      <c r="CJ55" s="178">
        <v>0</v>
      </c>
      <c r="CK55" s="178">
        <v>0</v>
      </c>
      <c r="CL55" s="178">
        <v>0</v>
      </c>
      <c r="CM55" s="178">
        <v>0</v>
      </c>
      <c r="CN55" s="178">
        <v>0</v>
      </c>
      <c r="CO55" s="178">
        <v>0</v>
      </c>
      <c r="CP55" s="178">
        <v>0</v>
      </c>
      <c r="CQ55" s="178">
        <v>0</v>
      </c>
      <c r="CR55" s="178">
        <v>0</v>
      </c>
      <c r="CS55" s="178">
        <v>0</v>
      </c>
      <c r="CT55" s="179" t="s">
        <v>389</v>
      </c>
      <c r="CU55" s="180">
        <v>4492</v>
      </c>
      <c r="CV55" s="181">
        <v>208300.76</v>
      </c>
      <c r="CW55" s="180">
        <v>6036</v>
      </c>
      <c r="CX55" s="181">
        <v>280990.87</v>
      </c>
      <c r="CY55" s="180">
        <v>3938</v>
      </c>
      <c r="CZ55" s="181">
        <v>177631.74</v>
      </c>
      <c r="DA55" s="180">
        <v>5544</v>
      </c>
      <c r="DB55" s="181">
        <v>259232.95</v>
      </c>
      <c r="DC55" s="180">
        <v>4490</v>
      </c>
      <c r="DD55" s="181">
        <v>211141.84</v>
      </c>
      <c r="DE55" s="180">
        <v>3896</v>
      </c>
      <c r="DF55" s="181">
        <v>183418.88</v>
      </c>
      <c r="DG55" s="180">
        <v>4399</v>
      </c>
      <c r="DH55" s="181">
        <v>205643.46</v>
      </c>
      <c r="DI55" s="180">
        <v>6069</v>
      </c>
      <c r="DJ55" s="181">
        <v>284627.24</v>
      </c>
      <c r="DK55" s="180">
        <v>3161</v>
      </c>
      <c r="DL55" s="181">
        <v>148698.18</v>
      </c>
      <c r="DM55" s="180">
        <v>5847</v>
      </c>
      <c r="DN55" s="181">
        <v>271783.26</v>
      </c>
      <c r="DO55" s="180">
        <v>5060</v>
      </c>
      <c r="DP55" s="181">
        <v>235519.52</v>
      </c>
      <c r="DQ55" s="180">
        <v>7391</v>
      </c>
      <c r="DR55" s="181">
        <v>338820.49</v>
      </c>
      <c r="DS55" s="180">
        <v>60323</v>
      </c>
      <c r="DT55" s="180">
        <v>2805809.19</v>
      </c>
      <c r="DU55" s="178">
        <v>4.33</v>
      </c>
      <c r="DV55" s="178">
        <v>4.33</v>
      </c>
      <c r="DW55" s="178"/>
    </row>
    <row r="56" spans="1:127" ht="16.5" thickTop="1" thickBot="1" x14ac:dyDescent="0.3">
      <c r="A56" s="182"/>
      <c r="B56" s="182"/>
      <c r="C56" s="182"/>
      <c r="D56" s="183"/>
      <c r="E56" s="184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5"/>
      <c r="CC56" s="185"/>
      <c r="CD56" s="185"/>
      <c r="CE56" s="185"/>
      <c r="CF56" s="185"/>
      <c r="CG56" s="185"/>
      <c r="CH56" s="185"/>
      <c r="CI56" s="185"/>
      <c r="CJ56" s="185"/>
      <c r="CK56" s="185"/>
      <c r="CL56" s="185"/>
      <c r="CM56" s="185"/>
      <c r="CN56" s="185"/>
      <c r="CO56" s="185"/>
      <c r="CP56" s="185"/>
      <c r="CQ56" s="185"/>
      <c r="CR56" s="185"/>
      <c r="CS56" s="185"/>
      <c r="CT56" s="179" t="s">
        <v>390</v>
      </c>
      <c r="CU56" s="180">
        <v>1620</v>
      </c>
      <c r="CV56" s="181">
        <v>73435.199999999997</v>
      </c>
      <c r="CW56" s="180">
        <v>4353</v>
      </c>
      <c r="CX56" s="181">
        <v>197919.89</v>
      </c>
      <c r="CY56" s="180">
        <v>2803</v>
      </c>
      <c r="CZ56" s="181">
        <v>124746.79</v>
      </c>
      <c r="DA56" s="180">
        <v>530</v>
      </c>
      <c r="DB56" s="181">
        <v>24327.13</v>
      </c>
      <c r="DC56" s="180">
        <v>1450</v>
      </c>
      <c r="DD56" s="181">
        <v>65404.34</v>
      </c>
      <c r="DE56" s="180">
        <v>2110</v>
      </c>
      <c r="DF56" s="181">
        <v>98942.03</v>
      </c>
      <c r="DG56" s="180">
        <v>2428</v>
      </c>
      <c r="DH56" s="181">
        <v>115566.19</v>
      </c>
      <c r="DI56" s="180">
        <v>2880</v>
      </c>
      <c r="DJ56" s="181">
        <v>130386.46</v>
      </c>
      <c r="DK56" s="180">
        <v>2829</v>
      </c>
      <c r="DL56" s="181">
        <v>129940.02</v>
      </c>
      <c r="DM56" s="180">
        <v>2973</v>
      </c>
      <c r="DN56" s="181">
        <v>141771.22</v>
      </c>
      <c r="DO56" s="180">
        <v>2872</v>
      </c>
      <c r="DP56" s="181">
        <v>128741.55</v>
      </c>
      <c r="DQ56" s="180">
        <v>1536</v>
      </c>
      <c r="DR56" s="181">
        <v>70924.95</v>
      </c>
      <c r="DS56" s="180">
        <v>28384</v>
      </c>
      <c r="DT56" s="180">
        <v>1302105.77</v>
      </c>
      <c r="DU56" s="185"/>
      <c r="DV56" s="185"/>
      <c r="DW56" s="185"/>
    </row>
    <row r="57" spans="1:127" ht="16.5" thickTop="1" thickBot="1" x14ac:dyDescent="0.3">
      <c r="A57" s="182"/>
      <c r="B57" s="182"/>
      <c r="C57" s="182"/>
      <c r="D57" s="183"/>
      <c r="E57" s="184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5"/>
      <c r="CC57" s="185"/>
      <c r="CD57" s="185"/>
      <c r="CE57" s="185"/>
      <c r="CF57" s="185"/>
      <c r="CG57" s="185"/>
      <c r="CH57" s="185"/>
      <c r="CI57" s="185"/>
      <c r="CJ57" s="185"/>
      <c r="CK57" s="185"/>
      <c r="CL57" s="185"/>
      <c r="CM57" s="185"/>
      <c r="CN57" s="185"/>
      <c r="CO57" s="185"/>
      <c r="CP57" s="185"/>
      <c r="CQ57" s="185"/>
      <c r="CR57" s="185"/>
      <c r="CS57" s="185"/>
      <c r="CT57" s="179" t="s">
        <v>391</v>
      </c>
      <c r="CU57" s="180">
        <v>0</v>
      </c>
      <c r="CV57" s="180">
        <v>0</v>
      </c>
      <c r="CW57" s="180">
        <v>140</v>
      </c>
      <c r="CX57" s="181">
        <v>6366.22</v>
      </c>
      <c r="CY57" s="180">
        <v>180</v>
      </c>
      <c r="CZ57" s="181">
        <v>8185.13</v>
      </c>
      <c r="DA57" s="180">
        <v>40</v>
      </c>
      <c r="DB57" s="181">
        <v>1856.8</v>
      </c>
      <c r="DC57" s="180">
        <v>80</v>
      </c>
      <c r="DD57" s="181">
        <v>3713.56</v>
      </c>
      <c r="DE57" s="180">
        <v>0</v>
      </c>
      <c r="DF57" s="180">
        <v>0</v>
      </c>
      <c r="DG57" s="180">
        <v>120</v>
      </c>
      <c r="DH57" s="181">
        <v>5529.98</v>
      </c>
      <c r="DI57" s="180">
        <v>100</v>
      </c>
      <c r="DJ57" s="181">
        <v>4641.96</v>
      </c>
      <c r="DK57" s="180">
        <v>100</v>
      </c>
      <c r="DL57" s="181">
        <v>4561.2299999999996</v>
      </c>
      <c r="DM57" s="180">
        <v>60</v>
      </c>
      <c r="DN57" s="181">
        <v>2785.17</v>
      </c>
      <c r="DO57" s="180">
        <v>300</v>
      </c>
      <c r="DP57" s="181">
        <v>13290.09</v>
      </c>
      <c r="DQ57" s="180">
        <v>320</v>
      </c>
      <c r="DR57" s="181">
        <v>14369.84</v>
      </c>
      <c r="DS57" s="180">
        <v>1440</v>
      </c>
      <c r="DT57" s="180">
        <v>65299.98</v>
      </c>
      <c r="DU57" s="185"/>
      <c r="DV57" s="185"/>
      <c r="DW57" s="185"/>
    </row>
    <row r="58" spans="1:127" ht="16.5" thickTop="1" thickBot="1" x14ac:dyDescent="0.3">
      <c r="A58" s="186"/>
      <c r="B58" s="186"/>
      <c r="C58" s="186"/>
      <c r="D58" s="187"/>
      <c r="E58" s="188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79" t="s">
        <v>392</v>
      </c>
      <c r="CU58" s="180">
        <v>40</v>
      </c>
      <c r="CV58" s="181">
        <v>1779.38</v>
      </c>
      <c r="CW58" s="180">
        <v>0</v>
      </c>
      <c r="CX58" s="180">
        <v>0</v>
      </c>
      <c r="CY58" s="180">
        <v>40</v>
      </c>
      <c r="CZ58" s="181">
        <v>1779.38</v>
      </c>
      <c r="DA58" s="180">
        <v>20</v>
      </c>
      <c r="DB58" s="180">
        <v>908.21</v>
      </c>
      <c r="DC58" s="180">
        <v>0</v>
      </c>
      <c r="DD58" s="180">
        <v>0</v>
      </c>
      <c r="DE58" s="180">
        <v>40</v>
      </c>
      <c r="DF58" s="181">
        <v>1816.42</v>
      </c>
      <c r="DG58" s="180">
        <v>20</v>
      </c>
      <c r="DH58" s="180">
        <v>908.21</v>
      </c>
      <c r="DI58" s="180">
        <v>40</v>
      </c>
      <c r="DJ58" s="181">
        <v>1826.51</v>
      </c>
      <c r="DK58" s="180">
        <v>0</v>
      </c>
      <c r="DL58" s="180">
        <v>0</v>
      </c>
      <c r="DM58" s="180">
        <v>40</v>
      </c>
      <c r="DN58" s="181">
        <v>1816.42</v>
      </c>
      <c r="DO58" s="180">
        <v>0</v>
      </c>
      <c r="DP58" s="180">
        <v>0</v>
      </c>
      <c r="DQ58" s="180">
        <v>0</v>
      </c>
      <c r="DR58" s="180">
        <v>0</v>
      </c>
      <c r="DS58" s="180">
        <v>240</v>
      </c>
      <c r="DT58" s="180">
        <v>10834.53</v>
      </c>
      <c r="DU58" s="189"/>
      <c r="DV58" s="189"/>
      <c r="DW58" s="189"/>
    </row>
    <row r="59" spans="1:127" ht="16.5" thickTop="1" thickBot="1" x14ac:dyDescent="0.3">
      <c r="A59" s="190">
        <v>7897473201613</v>
      </c>
      <c r="B59" s="190"/>
      <c r="C59" s="190"/>
      <c r="D59" s="191">
        <v>1101302260013</v>
      </c>
      <c r="E59" s="192">
        <v>521902602165411</v>
      </c>
      <c r="F59" s="193" t="s">
        <v>445</v>
      </c>
      <c r="G59" s="193" t="s">
        <v>446</v>
      </c>
      <c r="H59" s="179" t="s">
        <v>447</v>
      </c>
      <c r="I59" s="179">
        <v>1</v>
      </c>
      <c r="J59" s="179" t="s">
        <v>380</v>
      </c>
      <c r="K59" s="179">
        <v>20</v>
      </c>
      <c r="L59" s="179" t="s">
        <v>189</v>
      </c>
      <c r="M59" s="179" t="s">
        <v>381</v>
      </c>
      <c r="N59" s="179">
        <v>1</v>
      </c>
      <c r="O59" s="193" t="s">
        <v>382</v>
      </c>
      <c r="P59" s="193" t="s">
        <v>383</v>
      </c>
      <c r="Q59" s="193" t="s">
        <v>383</v>
      </c>
      <c r="R59" s="193" t="s">
        <v>383</v>
      </c>
      <c r="S59" s="193" t="s">
        <v>402</v>
      </c>
      <c r="T59" s="193"/>
      <c r="U59" s="193" t="s">
        <v>384</v>
      </c>
      <c r="V59" s="193" t="s">
        <v>385</v>
      </c>
      <c r="W59" s="193"/>
      <c r="X59" s="193" t="s">
        <v>448</v>
      </c>
      <c r="Y59" s="179"/>
      <c r="Z59" s="179"/>
      <c r="AA59" s="179" t="s">
        <v>387</v>
      </c>
      <c r="AB59" s="193">
        <v>6061</v>
      </c>
      <c r="AC59" s="193" t="s">
        <v>449</v>
      </c>
      <c r="AD59" s="193" t="s">
        <v>10</v>
      </c>
      <c r="AE59" s="193" t="s">
        <v>10</v>
      </c>
      <c r="AF59" s="193">
        <v>0</v>
      </c>
      <c r="AG59" s="193" t="s">
        <v>10</v>
      </c>
      <c r="AH59" s="180">
        <v>0</v>
      </c>
      <c r="AI59" s="180">
        <v>26.79</v>
      </c>
      <c r="AJ59" s="180">
        <v>28.41</v>
      </c>
      <c r="AK59" s="180">
        <v>0</v>
      </c>
      <c r="AL59" s="180">
        <v>28.75</v>
      </c>
      <c r="AM59" s="180">
        <v>0</v>
      </c>
      <c r="AN59" s="180">
        <v>0</v>
      </c>
      <c r="AO59" s="180">
        <v>28.41</v>
      </c>
      <c r="AP59" s="180">
        <v>0</v>
      </c>
      <c r="AQ59" s="180">
        <v>37.04</v>
      </c>
      <c r="AR59" s="180">
        <v>39.28</v>
      </c>
      <c r="AS59" s="180">
        <v>0</v>
      </c>
      <c r="AT59" s="180">
        <v>39.75</v>
      </c>
      <c r="AU59" s="180">
        <v>0</v>
      </c>
      <c r="AV59" s="180">
        <v>0</v>
      </c>
      <c r="AW59" s="180">
        <v>39.28</v>
      </c>
      <c r="AX59" s="180">
        <v>0</v>
      </c>
      <c r="AY59" s="180">
        <v>27.95</v>
      </c>
      <c r="AZ59" s="180">
        <v>29.63</v>
      </c>
      <c r="BA59" s="180">
        <v>29.81</v>
      </c>
      <c r="BB59" s="180">
        <v>30</v>
      </c>
      <c r="BC59" s="180">
        <v>0</v>
      </c>
      <c r="BD59" s="180">
        <v>30.74</v>
      </c>
      <c r="BE59" s="180">
        <v>29.63</v>
      </c>
      <c r="BF59" s="180">
        <v>0</v>
      </c>
      <c r="BG59" s="180">
        <v>38.64</v>
      </c>
      <c r="BH59" s="180">
        <v>40.96</v>
      </c>
      <c r="BI59" s="180">
        <v>41.21</v>
      </c>
      <c r="BJ59" s="180">
        <v>41.47</v>
      </c>
      <c r="BK59" s="180">
        <v>0</v>
      </c>
      <c r="BL59" s="180">
        <v>42.5</v>
      </c>
      <c r="BM59" s="180">
        <v>40.96</v>
      </c>
      <c r="BN59" s="180">
        <v>0</v>
      </c>
      <c r="BO59" s="180">
        <v>0</v>
      </c>
      <c r="BP59" s="180">
        <v>0</v>
      </c>
      <c r="BQ59" s="180">
        <v>0</v>
      </c>
      <c r="BR59" s="180">
        <v>0</v>
      </c>
      <c r="BS59" s="180">
        <v>0</v>
      </c>
      <c r="BT59" s="180">
        <v>0</v>
      </c>
      <c r="BU59" s="180">
        <v>0</v>
      </c>
      <c r="BV59" s="180">
        <v>0</v>
      </c>
      <c r="BW59" s="180">
        <v>0</v>
      </c>
      <c r="BX59" s="180">
        <v>0</v>
      </c>
      <c r="BY59" s="180">
        <v>0</v>
      </c>
      <c r="BZ59" s="180">
        <v>0</v>
      </c>
      <c r="CA59" s="180">
        <v>0</v>
      </c>
      <c r="CB59" s="180">
        <v>0</v>
      </c>
      <c r="CC59" s="180">
        <v>0</v>
      </c>
      <c r="CD59" s="180">
        <v>0</v>
      </c>
      <c r="CE59" s="180">
        <v>0</v>
      </c>
      <c r="CF59" s="180">
        <v>0</v>
      </c>
      <c r="CG59" s="180">
        <v>0</v>
      </c>
      <c r="CH59" s="180">
        <v>0</v>
      </c>
      <c r="CI59" s="180">
        <v>0</v>
      </c>
      <c r="CJ59" s="180">
        <v>0</v>
      </c>
      <c r="CK59" s="180">
        <v>0</v>
      </c>
      <c r="CL59" s="180">
        <v>0</v>
      </c>
      <c r="CM59" s="180">
        <v>0</v>
      </c>
      <c r="CN59" s="180">
        <v>0</v>
      </c>
      <c r="CO59" s="180">
        <v>0</v>
      </c>
      <c r="CP59" s="180">
        <v>0</v>
      </c>
      <c r="CQ59" s="180">
        <v>0</v>
      </c>
      <c r="CR59" s="180">
        <v>0</v>
      </c>
      <c r="CS59" s="180">
        <v>0</v>
      </c>
      <c r="CT59" s="179"/>
      <c r="CU59" s="180">
        <v>0</v>
      </c>
      <c r="CV59" s="180">
        <v>0</v>
      </c>
      <c r="CW59" s="180">
        <v>0</v>
      </c>
      <c r="CX59" s="180">
        <v>0</v>
      </c>
      <c r="CY59" s="180">
        <v>0</v>
      </c>
      <c r="CZ59" s="180">
        <v>0</v>
      </c>
      <c r="DA59" s="180">
        <v>0</v>
      </c>
      <c r="DB59" s="180">
        <v>0</v>
      </c>
      <c r="DC59" s="180">
        <v>0</v>
      </c>
      <c r="DD59" s="180">
        <v>0</v>
      </c>
      <c r="DE59" s="180">
        <v>0</v>
      </c>
      <c r="DF59" s="180">
        <v>0</v>
      </c>
      <c r="DG59" s="180">
        <v>0</v>
      </c>
      <c r="DH59" s="180">
        <v>0</v>
      </c>
      <c r="DI59" s="180">
        <v>0</v>
      </c>
      <c r="DJ59" s="180">
        <v>0</v>
      </c>
      <c r="DK59" s="180">
        <v>0</v>
      </c>
      <c r="DL59" s="180">
        <v>0</v>
      </c>
      <c r="DM59" s="180">
        <v>0</v>
      </c>
      <c r="DN59" s="180">
        <v>0</v>
      </c>
      <c r="DO59" s="180">
        <v>0</v>
      </c>
      <c r="DP59" s="180">
        <v>0</v>
      </c>
      <c r="DQ59" s="180">
        <v>0</v>
      </c>
      <c r="DR59" s="180">
        <v>0</v>
      </c>
      <c r="DS59" s="180">
        <v>0</v>
      </c>
      <c r="DT59" s="180">
        <v>0</v>
      </c>
      <c r="DU59" s="180">
        <v>4.3499999999999996</v>
      </c>
      <c r="DV59" s="180">
        <v>4.33</v>
      </c>
      <c r="DW59" s="193"/>
    </row>
    <row r="60" spans="1:127" ht="16.5" thickTop="1" thickBot="1" x14ac:dyDescent="0.3">
      <c r="A60" s="175">
        <v>7897473206540</v>
      </c>
      <c r="B60" s="175"/>
      <c r="C60" s="175"/>
      <c r="D60" s="176">
        <v>1101302730011</v>
      </c>
      <c r="E60" s="177">
        <v>521913100019105</v>
      </c>
      <c r="F60" s="178" t="s">
        <v>450</v>
      </c>
      <c r="G60" s="178" t="s">
        <v>451</v>
      </c>
      <c r="H60" s="178" t="s">
        <v>395</v>
      </c>
      <c r="I60" s="178">
        <v>1</v>
      </c>
      <c r="J60" s="178" t="s">
        <v>380</v>
      </c>
      <c r="K60" s="178">
        <v>10</v>
      </c>
      <c r="L60" s="178" t="s">
        <v>189</v>
      </c>
      <c r="M60" s="178" t="s">
        <v>381</v>
      </c>
      <c r="N60" s="178">
        <v>2</v>
      </c>
      <c r="O60" s="178" t="s">
        <v>382</v>
      </c>
      <c r="P60" s="178" t="s">
        <v>383</v>
      </c>
      <c r="Q60" s="178" t="s">
        <v>383</v>
      </c>
      <c r="R60" s="178" t="s">
        <v>383</v>
      </c>
      <c r="S60" s="178" t="s">
        <v>10</v>
      </c>
      <c r="T60" s="178"/>
      <c r="U60" s="178" t="s">
        <v>384</v>
      </c>
      <c r="V60" s="178" t="s">
        <v>385</v>
      </c>
      <c r="W60" s="178"/>
      <c r="X60" s="178" t="s">
        <v>448</v>
      </c>
      <c r="Y60" s="178"/>
      <c r="Z60" s="178"/>
      <c r="AA60" s="178" t="s">
        <v>216</v>
      </c>
      <c r="AB60" s="178">
        <v>6061</v>
      </c>
      <c r="AC60" s="178" t="s">
        <v>452</v>
      </c>
      <c r="AD60" s="178" t="s">
        <v>10</v>
      </c>
      <c r="AE60" s="178" t="s">
        <v>10</v>
      </c>
      <c r="AF60" s="178"/>
      <c r="AG60" s="178" t="s">
        <v>10</v>
      </c>
      <c r="AH60" s="178">
        <v>0</v>
      </c>
      <c r="AI60" s="178">
        <v>39.04</v>
      </c>
      <c r="AJ60" s="178">
        <v>41.74</v>
      </c>
      <c r="AK60" s="178">
        <v>0</v>
      </c>
      <c r="AL60" s="178">
        <v>42.33</v>
      </c>
      <c r="AM60" s="178">
        <v>0</v>
      </c>
      <c r="AN60" s="178">
        <v>0</v>
      </c>
      <c r="AO60" s="178">
        <v>36.340000000000003</v>
      </c>
      <c r="AP60" s="178">
        <v>0</v>
      </c>
      <c r="AQ60" s="178">
        <v>52.15</v>
      </c>
      <c r="AR60" s="178">
        <v>55.64</v>
      </c>
      <c r="AS60" s="178">
        <v>0</v>
      </c>
      <c r="AT60" s="178">
        <v>56.4</v>
      </c>
      <c r="AU60" s="178">
        <v>0</v>
      </c>
      <c r="AV60" s="178">
        <v>0</v>
      </c>
      <c r="AW60" s="178">
        <v>50.24</v>
      </c>
      <c r="AX60" s="178">
        <v>0</v>
      </c>
      <c r="AY60" s="178">
        <v>40.729999999999997</v>
      </c>
      <c r="AZ60" s="178">
        <v>43.55</v>
      </c>
      <c r="BA60" s="178">
        <v>43.85</v>
      </c>
      <c r="BB60" s="178">
        <v>44.16</v>
      </c>
      <c r="BC60" s="178">
        <v>0</v>
      </c>
      <c r="BD60" s="178">
        <v>45.44</v>
      </c>
      <c r="BE60" s="178">
        <v>37.909999999999997</v>
      </c>
      <c r="BF60" s="178">
        <v>0</v>
      </c>
      <c r="BG60" s="178">
        <v>54.41</v>
      </c>
      <c r="BH60" s="178">
        <v>58.05</v>
      </c>
      <c r="BI60" s="178">
        <v>58.44</v>
      </c>
      <c r="BJ60" s="178">
        <v>58.84</v>
      </c>
      <c r="BK60" s="178">
        <v>0</v>
      </c>
      <c r="BL60" s="178">
        <v>60.48</v>
      </c>
      <c r="BM60" s="178">
        <v>52.41</v>
      </c>
      <c r="BN60" s="178">
        <v>0</v>
      </c>
      <c r="BO60" s="178">
        <v>0</v>
      </c>
      <c r="BP60" s="178">
        <v>0</v>
      </c>
      <c r="BQ60" s="178">
        <v>0</v>
      </c>
      <c r="BR60" s="178">
        <v>0</v>
      </c>
      <c r="BS60" s="178">
        <v>0</v>
      </c>
      <c r="BT60" s="178">
        <v>0</v>
      </c>
      <c r="BU60" s="178">
        <v>0</v>
      </c>
      <c r="BV60" s="178">
        <v>0</v>
      </c>
      <c r="BW60" s="178">
        <v>0</v>
      </c>
      <c r="BX60" s="178">
        <v>0</v>
      </c>
      <c r="BY60" s="178">
        <v>0</v>
      </c>
      <c r="BZ60" s="178">
        <v>0</v>
      </c>
      <c r="CA60" s="178">
        <v>0</v>
      </c>
      <c r="CB60" s="178">
        <v>0</v>
      </c>
      <c r="CC60" s="178">
        <v>0</v>
      </c>
      <c r="CD60" s="178">
        <v>0</v>
      </c>
      <c r="CE60" s="178">
        <v>0</v>
      </c>
      <c r="CF60" s="178">
        <v>0</v>
      </c>
      <c r="CG60" s="178">
        <v>0</v>
      </c>
      <c r="CH60" s="178">
        <v>0</v>
      </c>
      <c r="CI60" s="178">
        <v>0</v>
      </c>
      <c r="CJ60" s="178">
        <v>0</v>
      </c>
      <c r="CK60" s="178">
        <v>0</v>
      </c>
      <c r="CL60" s="178">
        <v>0</v>
      </c>
      <c r="CM60" s="178">
        <v>0</v>
      </c>
      <c r="CN60" s="178">
        <v>0</v>
      </c>
      <c r="CO60" s="178">
        <v>0</v>
      </c>
      <c r="CP60" s="178">
        <v>0</v>
      </c>
      <c r="CQ60" s="178">
        <v>0</v>
      </c>
      <c r="CR60" s="178">
        <v>0</v>
      </c>
      <c r="CS60" s="178">
        <v>0</v>
      </c>
      <c r="CT60" s="179" t="s">
        <v>389</v>
      </c>
      <c r="CU60" s="180">
        <v>188</v>
      </c>
      <c r="CV60" s="181">
        <v>5838.02</v>
      </c>
      <c r="CW60" s="180">
        <v>1212</v>
      </c>
      <c r="CX60" s="181">
        <v>37929.22</v>
      </c>
      <c r="CY60" s="180">
        <v>759</v>
      </c>
      <c r="CZ60" s="181">
        <v>24217.68</v>
      </c>
      <c r="DA60" s="180">
        <v>585</v>
      </c>
      <c r="DB60" s="181">
        <v>18618.29</v>
      </c>
      <c r="DC60" s="180">
        <v>334</v>
      </c>
      <c r="DD60" s="181">
        <v>10166.620000000001</v>
      </c>
      <c r="DE60" s="180">
        <v>207</v>
      </c>
      <c r="DF60" s="181">
        <v>6378.67</v>
      </c>
      <c r="DG60" s="180">
        <v>469</v>
      </c>
      <c r="DH60" s="181">
        <v>15000.82</v>
      </c>
      <c r="DI60" s="180">
        <v>592</v>
      </c>
      <c r="DJ60" s="181">
        <v>18177.580000000002</v>
      </c>
      <c r="DK60" s="180">
        <v>531</v>
      </c>
      <c r="DL60" s="181">
        <v>17518.400000000001</v>
      </c>
      <c r="DM60" s="180">
        <v>810</v>
      </c>
      <c r="DN60" s="181">
        <v>26621.4</v>
      </c>
      <c r="DO60" s="180">
        <v>434</v>
      </c>
      <c r="DP60" s="181">
        <v>13418.36</v>
      </c>
      <c r="DQ60" s="180">
        <v>1254</v>
      </c>
      <c r="DR60" s="181">
        <v>39791.69</v>
      </c>
      <c r="DS60" s="180">
        <v>7375</v>
      </c>
      <c r="DT60" s="180">
        <v>233676.75</v>
      </c>
      <c r="DU60" s="178">
        <v>4.32</v>
      </c>
      <c r="DV60" s="178">
        <v>4.33</v>
      </c>
      <c r="DW60" s="178"/>
    </row>
    <row r="61" spans="1:127" ht="16.5" thickTop="1" thickBot="1" x14ac:dyDescent="0.3">
      <c r="A61" s="182"/>
      <c r="B61" s="182"/>
      <c r="C61" s="182"/>
      <c r="D61" s="183"/>
      <c r="E61" s="184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185"/>
      <c r="CE61" s="185"/>
      <c r="CF61" s="185"/>
      <c r="CG61" s="185"/>
      <c r="CH61" s="185"/>
      <c r="CI61" s="185"/>
      <c r="CJ61" s="185"/>
      <c r="CK61" s="185"/>
      <c r="CL61" s="185"/>
      <c r="CM61" s="185"/>
      <c r="CN61" s="185"/>
      <c r="CO61" s="185"/>
      <c r="CP61" s="185"/>
      <c r="CQ61" s="185"/>
      <c r="CR61" s="185"/>
      <c r="CS61" s="185"/>
      <c r="CT61" s="179" t="s">
        <v>390</v>
      </c>
      <c r="CU61" s="180">
        <v>-293</v>
      </c>
      <c r="CV61" s="181">
        <v>-11471.66</v>
      </c>
      <c r="CW61" s="180">
        <v>984</v>
      </c>
      <c r="CX61" s="181">
        <v>33464.92</v>
      </c>
      <c r="CY61" s="180">
        <v>296</v>
      </c>
      <c r="CZ61" s="181">
        <v>9788.11</v>
      </c>
      <c r="DA61" s="180">
        <v>37</v>
      </c>
      <c r="DB61" s="181">
        <v>1440.91</v>
      </c>
      <c r="DC61" s="180">
        <v>173</v>
      </c>
      <c r="DD61" s="181">
        <v>5803.1</v>
      </c>
      <c r="DE61" s="180">
        <v>95</v>
      </c>
      <c r="DF61" s="181">
        <v>3218.23</v>
      </c>
      <c r="DG61" s="180">
        <v>189</v>
      </c>
      <c r="DH61" s="181">
        <v>6155.77</v>
      </c>
      <c r="DI61" s="180">
        <v>219</v>
      </c>
      <c r="DJ61" s="181">
        <v>6669.56</v>
      </c>
      <c r="DK61" s="180">
        <v>320</v>
      </c>
      <c r="DL61" s="181">
        <v>11113.6</v>
      </c>
      <c r="DM61" s="180">
        <v>406</v>
      </c>
      <c r="DN61" s="181">
        <v>13794.28</v>
      </c>
      <c r="DO61" s="180">
        <v>366</v>
      </c>
      <c r="DP61" s="181">
        <v>12390.44</v>
      </c>
      <c r="DQ61" s="180">
        <v>369</v>
      </c>
      <c r="DR61" s="181">
        <v>12121.21</v>
      </c>
      <c r="DS61" s="180">
        <v>3161</v>
      </c>
      <c r="DT61" s="180">
        <v>104488.47</v>
      </c>
      <c r="DU61" s="185"/>
      <c r="DV61" s="185"/>
      <c r="DW61" s="185"/>
    </row>
    <row r="62" spans="1:127" ht="16.5" thickTop="1" thickBot="1" x14ac:dyDescent="0.3">
      <c r="A62" s="186"/>
      <c r="B62" s="186"/>
      <c r="C62" s="186"/>
      <c r="D62" s="187"/>
      <c r="E62" s="188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79" t="s">
        <v>391</v>
      </c>
      <c r="CU62" s="180">
        <v>0</v>
      </c>
      <c r="CV62" s="180">
        <v>0</v>
      </c>
      <c r="CW62" s="180">
        <v>40</v>
      </c>
      <c r="CX62" s="181">
        <v>1295.8499999999999</v>
      </c>
      <c r="CY62" s="180">
        <v>40</v>
      </c>
      <c r="CZ62" s="181">
        <v>1295.8499999999999</v>
      </c>
      <c r="DA62" s="180">
        <v>0</v>
      </c>
      <c r="DB62" s="180">
        <v>0</v>
      </c>
      <c r="DC62" s="180">
        <v>0</v>
      </c>
      <c r="DD62" s="180">
        <v>0</v>
      </c>
      <c r="DE62" s="180">
        <v>0</v>
      </c>
      <c r="DF62" s="180">
        <v>0</v>
      </c>
      <c r="DG62" s="180">
        <v>60</v>
      </c>
      <c r="DH62" s="181">
        <v>1977.56</v>
      </c>
      <c r="DI62" s="180">
        <v>20</v>
      </c>
      <c r="DJ62" s="180">
        <v>649.55999999999995</v>
      </c>
      <c r="DK62" s="180">
        <v>20</v>
      </c>
      <c r="DL62" s="180">
        <v>664</v>
      </c>
      <c r="DM62" s="180">
        <v>40</v>
      </c>
      <c r="DN62" s="181">
        <v>1313.56</v>
      </c>
      <c r="DO62" s="180">
        <v>20</v>
      </c>
      <c r="DP62" s="180">
        <v>649.55999999999995</v>
      </c>
      <c r="DQ62" s="180">
        <v>120</v>
      </c>
      <c r="DR62" s="181">
        <v>3984</v>
      </c>
      <c r="DS62" s="180">
        <v>360</v>
      </c>
      <c r="DT62" s="180">
        <v>11829.94</v>
      </c>
      <c r="DU62" s="189"/>
      <c r="DV62" s="189"/>
      <c r="DW62" s="189"/>
    </row>
    <row r="63" spans="1:127" ht="16.5" thickTop="1" thickBot="1" x14ac:dyDescent="0.3">
      <c r="A63" s="190">
        <v>7897473207103</v>
      </c>
      <c r="B63" s="190"/>
      <c r="C63" s="190"/>
      <c r="D63" s="191">
        <v>1101302770011</v>
      </c>
      <c r="E63" s="192">
        <v>521915120019406</v>
      </c>
      <c r="F63" s="193" t="s">
        <v>453</v>
      </c>
      <c r="G63" s="193" t="s">
        <v>454</v>
      </c>
      <c r="H63" s="179" t="s">
        <v>455</v>
      </c>
      <c r="I63" s="179">
        <v>1</v>
      </c>
      <c r="J63" s="179" t="s">
        <v>456</v>
      </c>
      <c r="K63" s="179">
        <v>200</v>
      </c>
      <c r="L63" s="179" t="s">
        <v>400</v>
      </c>
      <c r="M63" s="179" t="s">
        <v>381</v>
      </c>
      <c r="N63" s="179">
        <v>3</v>
      </c>
      <c r="O63" s="193" t="s">
        <v>382</v>
      </c>
      <c r="P63" s="193" t="s">
        <v>383</v>
      </c>
      <c r="Q63" s="193" t="s">
        <v>383</v>
      </c>
      <c r="R63" s="193" t="s">
        <v>401</v>
      </c>
      <c r="S63" s="193" t="s">
        <v>402</v>
      </c>
      <c r="T63" s="193"/>
      <c r="U63" s="193" t="s">
        <v>418</v>
      </c>
      <c r="V63" s="193" t="s">
        <v>385</v>
      </c>
      <c r="W63" s="193"/>
      <c r="X63" s="194">
        <v>1327543</v>
      </c>
      <c r="Y63" s="179"/>
      <c r="Z63" s="179"/>
      <c r="AA63" s="179"/>
      <c r="AB63" s="193">
        <v>1059</v>
      </c>
      <c r="AC63" s="193" t="s">
        <v>457</v>
      </c>
      <c r="AD63" s="193" t="s">
        <v>10</v>
      </c>
      <c r="AE63" s="193" t="s">
        <v>10</v>
      </c>
      <c r="AF63" s="193"/>
      <c r="AG63" s="193" t="s">
        <v>10</v>
      </c>
      <c r="AH63" s="180">
        <v>0</v>
      </c>
      <c r="AI63" s="180">
        <v>35.299999999999997</v>
      </c>
      <c r="AJ63" s="180">
        <v>37.43</v>
      </c>
      <c r="AK63" s="180">
        <v>0</v>
      </c>
      <c r="AL63" s="180">
        <v>37.89</v>
      </c>
      <c r="AM63" s="180">
        <v>0</v>
      </c>
      <c r="AN63" s="180">
        <v>0</v>
      </c>
      <c r="AO63" s="180">
        <v>37.43</v>
      </c>
      <c r="AP63" s="180">
        <v>0</v>
      </c>
      <c r="AQ63" s="180">
        <v>48.8</v>
      </c>
      <c r="AR63" s="180">
        <v>51.74</v>
      </c>
      <c r="AS63" s="180">
        <v>0</v>
      </c>
      <c r="AT63" s="180">
        <v>52.38</v>
      </c>
      <c r="AU63" s="180">
        <v>0</v>
      </c>
      <c r="AV63" s="180">
        <v>0</v>
      </c>
      <c r="AW63" s="180">
        <v>51.74</v>
      </c>
      <c r="AX63" s="180">
        <v>0</v>
      </c>
      <c r="AY63" s="180">
        <v>36.840000000000003</v>
      </c>
      <c r="AZ63" s="180">
        <v>39.049999999999997</v>
      </c>
      <c r="BA63" s="180">
        <v>39.29</v>
      </c>
      <c r="BB63" s="180">
        <v>39.53</v>
      </c>
      <c r="BC63" s="180">
        <v>0</v>
      </c>
      <c r="BD63" s="180">
        <v>40.520000000000003</v>
      </c>
      <c r="BE63" s="180">
        <v>39.049999999999997</v>
      </c>
      <c r="BF63" s="180">
        <v>0</v>
      </c>
      <c r="BG63" s="180">
        <v>50.93</v>
      </c>
      <c r="BH63" s="180">
        <v>53.98</v>
      </c>
      <c r="BI63" s="180">
        <v>54.32</v>
      </c>
      <c r="BJ63" s="180">
        <v>54.65</v>
      </c>
      <c r="BK63" s="180">
        <v>0</v>
      </c>
      <c r="BL63" s="180">
        <v>56.02</v>
      </c>
      <c r="BM63" s="180">
        <v>53.98</v>
      </c>
      <c r="BN63" s="180">
        <v>0</v>
      </c>
      <c r="BO63" s="180">
        <v>0</v>
      </c>
      <c r="BP63" s="180">
        <v>0</v>
      </c>
      <c r="BQ63" s="180">
        <v>0</v>
      </c>
      <c r="BR63" s="180">
        <v>0</v>
      </c>
      <c r="BS63" s="180">
        <v>0</v>
      </c>
      <c r="BT63" s="180">
        <v>0</v>
      </c>
      <c r="BU63" s="180">
        <v>0</v>
      </c>
      <c r="BV63" s="180">
        <v>0</v>
      </c>
      <c r="BW63" s="180">
        <v>0</v>
      </c>
      <c r="BX63" s="180">
        <v>0</v>
      </c>
      <c r="BY63" s="180">
        <v>0</v>
      </c>
      <c r="BZ63" s="180">
        <v>0</v>
      </c>
      <c r="CA63" s="180">
        <v>0</v>
      </c>
      <c r="CB63" s="180">
        <v>0</v>
      </c>
      <c r="CC63" s="180">
        <v>0</v>
      </c>
      <c r="CD63" s="180">
        <v>0</v>
      </c>
      <c r="CE63" s="180">
        <v>0</v>
      </c>
      <c r="CF63" s="180">
        <v>0</v>
      </c>
      <c r="CG63" s="180">
        <v>0</v>
      </c>
      <c r="CH63" s="180">
        <v>0</v>
      </c>
      <c r="CI63" s="180">
        <v>0</v>
      </c>
      <c r="CJ63" s="180">
        <v>0</v>
      </c>
      <c r="CK63" s="180">
        <v>0</v>
      </c>
      <c r="CL63" s="180">
        <v>0</v>
      </c>
      <c r="CM63" s="180">
        <v>0</v>
      </c>
      <c r="CN63" s="180">
        <v>0</v>
      </c>
      <c r="CO63" s="180">
        <v>0</v>
      </c>
      <c r="CP63" s="180">
        <v>0</v>
      </c>
      <c r="CQ63" s="180">
        <v>0</v>
      </c>
      <c r="CR63" s="180">
        <v>0</v>
      </c>
      <c r="CS63" s="180">
        <v>0</v>
      </c>
      <c r="CT63" s="179"/>
      <c r="CU63" s="180">
        <v>0</v>
      </c>
      <c r="CV63" s="180">
        <v>0</v>
      </c>
      <c r="CW63" s="180">
        <v>0</v>
      </c>
      <c r="CX63" s="180">
        <v>0</v>
      </c>
      <c r="CY63" s="180">
        <v>0</v>
      </c>
      <c r="CZ63" s="180">
        <v>0</v>
      </c>
      <c r="DA63" s="180">
        <v>0</v>
      </c>
      <c r="DB63" s="180">
        <v>0</v>
      </c>
      <c r="DC63" s="180">
        <v>0</v>
      </c>
      <c r="DD63" s="180">
        <v>0</v>
      </c>
      <c r="DE63" s="180">
        <v>0</v>
      </c>
      <c r="DF63" s="180">
        <v>0</v>
      </c>
      <c r="DG63" s="180">
        <v>0</v>
      </c>
      <c r="DH63" s="180">
        <v>0</v>
      </c>
      <c r="DI63" s="180">
        <v>0</v>
      </c>
      <c r="DJ63" s="180">
        <v>0</v>
      </c>
      <c r="DK63" s="180">
        <v>0</v>
      </c>
      <c r="DL63" s="180">
        <v>0</v>
      </c>
      <c r="DM63" s="180">
        <v>0</v>
      </c>
      <c r="DN63" s="180">
        <v>0</v>
      </c>
      <c r="DO63" s="180">
        <v>0</v>
      </c>
      <c r="DP63" s="180">
        <v>0</v>
      </c>
      <c r="DQ63" s="180">
        <v>0</v>
      </c>
      <c r="DR63" s="180">
        <v>0</v>
      </c>
      <c r="DS63" s="180">
        <v>0</v>
      </c>
      <c r="DT63" s="180">
        <v>0</v>
      </c>
      <c r="DU63" s="180">
        <v>4.33</v>
      </c>
      <c r="DV63" s="180">
        <v>4.33</v>
      </c>
      <c r="DW63" s="193"/>
    </row>
    <row r="64" spans="1:127" ht="16.5" thickTop="1" thickBot="1" x14ac:dyDescent="0.3">
      <c r="A64" s="175">
        <v>7897473207196</v>
      </c>
      <c r="B64" s="175"/>
      <c r="C64" s="175"/>
      <c r="D64" s="176">
        <v>1101302820019</v>
      </c>
      <c r="E64" s="177">
        <v>521917050019803</v>
      </c>
      <c r="F64" s="178" t="s">
        <v>264</v>
      </c>
      <c r="G64" s="178" t="s">
        <v>265</v>
      </c>
      <c r="H64" s="178" t="s">
        <v>432</v>
      </c>
      <c r="I64" s="178">
        <v>1</v>
      </c>
      <c r="J64" s="178" t="s">
        <v>417</v>
      </c>
      <c r="K64" s="178">
        <v>1</v>
      </c>
      <c r="L64" s="178" t="s">
        <v>433</v>
      </c>
      <c r="M64" s="178" t="s">
        <v>381</v>
      </c>
      <c r="N64" s="178">
        <v>2</v>
      </c>
      <c r="O64" s="178" t="s">
        <v>382</v>
      </c>
      <c r="P64" s="178" t="s">
        <v>401</v>
      </c>
      <c r="Q64" s="178" t="s">
        <v>383</v>
      </c>
      <c r="R64" s="178" t="s">
        <v>383</v>
      </c>
      <c r="S64" s="178" t="s">
        <v>402</v>
      </c>
      <c r="T64" s="178"/>
      <c r="U64" s="178" t="s">
        <v>384</v>
      </c>
      <c r="V64" s="178" t="s">
        <v>385</v>
      </c>
      <c r="W64" s="178"/>
      <c r="X64" s="178" t="s">
        <v>458</v>
      </c>
      <c r="Y64" s="178"/>
      <c r="Z64" s="178"/>
      <c r="AA64" s="178"/>
      <c r="AB64" s="178">
        <v>3167</v>
      </c>
      <c r="AC64" s="178" t="s">
        <v>459</v>
      </c>
      <c r="AD64" s="178" t="s">
        <v>10</v>
      </c>
      <c r="AE64" s="178" t="s">
        <v>10</v>
      </c>
      <c r="AF64" s="178"/>
      <c r="AG64" s="178" t="s">
        <v>10</v>
      </c>
      <c r="AH64" s="178">
        <v>0</v>
      </c>
      <c r="AI64" s="178">
        <v>595.89</v>
      </c>
      <c r="AJ64" s="178">
        <v>631.79</v>
      </c>
      <c r="AK64" s="178">
        <v>0</v>
      </c>
      <c r="AL64" s="178">
        <v>639.5</v>
      </c>
      <c r="AM64" s="178">
        <v>0</v>
      </c>
      <c r="AN64" s="178">
        <v>0</v>
      </c>
      <c r="AO64" s="178">
        <v>631.79</v>
      </c>
      <c r="AP64" s="178">
        <v>0</v>
      </c>
      <c r="AQ64" s="178">
        <v>823.78</v>
      </c>
      <c r="AR64" s="178">
        <v>873.41</v>
      </c>
      <c r="AS64" s="178">
        <v>0</v>
      </c>
      <c r="AT64" s="178">
        <v>884.06</v>
      </c>
      <c r="AU64" s="178">
        <v>0</v>
      </c>
      <c r="AV64" s="178">
        <v>0</v>
      </c>
      <c r="AW64" s="178">
        <v>873.41</v>
      </c>
      <c r="AX64" s="178">
        <v>0</v>
      </c>
      <c r="AY64" s="178">
        <v>621.70000000000005</v>
      </c>
      <c r="AZ64" s="178">
        <v>659.15</v>
      </c>
      <c r="BA64" s="178">
        <v>663.15</v>
      </c>
      <c r="BB64" s="178">
        <v>667.19</v>
      </c>
      <c r="BC64" s="178">
        <v>0</v>
      </c>
      <c r="BD64" s="178">
        <v>683.87</v>
      </c>
      <c r="BE64" s="178">
        <v>659.15</v>
      </c>
      <c r="BF64" s="178">
        <v>0</v>
      </c>
      <c r="BG64" s="178">
        <v>859.46</v>
      </c>
      <c r="BH64" s="178">
        <v>911.24</v>
      </c>
      <c r="BI64" s="178">
        <v>916.77</v>
      </c>
      <c r="BJ64" s="178">
        <v>922.35</v>
      </c>
      <c r="BK64" s="178">
        <v>0</v>
      </c>
      <c r="BL64" s="178">
        <v>945.41</v>
      </c>
      <c r="BM64" s="178">
        <v>911.24</v>
      </c>
      <c r="BN64" s="178">
        <v>0</v>
      </c>
      <c r="BO64" s="178">
        <v>0</v>
      </c>
      <c r="BP64" s="178">
        <v>0</v>
      </c>
      <c r="BQ64" s="178">
        <v>0</v>
      </c>
      <c r="BR64" s="178">
        <v>0</v>
      </c>
      <c r="BS64" s="178">
        <v>0</v>
      </c>
      <c r="BT64" s="178">
        <v>0</v>
      </c>
      <c r="BU64" s="178">
        <v>0</v>
      </c>
      <c r="BV64" s="178">
        <v>0</v>
      </c>
      <c r="BW64" s="178">
        <v>0</v>
      </c>
      <c r="BX64" s="178">
        <v>0</v>
      </c>
      <c r="BY64" s="178">
        <v>0</v>
      </c>
      <c r="BZ64" s="178">
        <v>0</v>
      </c>
      <c r="CA64" s="178">
        <v>0</v>
      </c>
      <c r="CB64" s="178">
        <v>0</v>
      </c>
      <c r="CC64" s="178">
        <v>0</v>
      </c>
      <c r="CD64" s="178">
        <v>0</v>
      </c>
      <c r="CE64" s="178">
        <v>0</v>
      </c>
      <c r="CF64" s="178">
        <v>0</v>
      </c>
      <c r="CG64" s="178">
        <v>0</v>
      </c>
      <c r="CH64" s="178">
        <v>0</v>
      </c>
      <c r="CI64" s="178">
        <v>0</v>
      </c>
      <c r="CJ64" s="178">
        <v>0</v>
      </c>
      <c r="CK64" s="178">
        <v>0</v>
      </c>
      <c r="CL64" s="178">
        <v>0</v>
      </c>
      <c r="CM64" s="178">
        <v>0</v>
      </c>
      <c r="CN64" s="178">
        <v>0</v>
      </c>
      <c r="CO64" s="178">
        <v>0</v>
      </c>
      <c r="CP64" s="178">
        <v>0</v>
      </c>
      <c r="CQ64" s="178">
        <v>0</v>
      </c>
      <c r="CR64" s="178">
        <v>0</v>
      </c>
      <c r="CS64" s="178">
        <v>0</v>
      </c>
      <c r="CT64" s="179" t="s">
        <v>406</v>
      </c>
      <c r="CU64" s="180">
        <v>0</v>
      </c>
      <c r="CV64" s="180">
        <v>0</v>
      </c>
      <c r="CW64" s="180">
        <v>0</v>
      </c>
      <c r="CX64" s="180">
        <v>0</v>
      </c>
      <c r="CY64" s="180">
        <v>0</v>
      </c>
      <c r="CZ64" s="180">
        <v>0</v>
      </c>
      <c r="DA64" s="180">
        <v>0</v>
      </c>
      <c r="DB64" s="180">
        <v>0</v>
      </c>
      <c r="DC64" s="180">
        <v>0</v>
      </c>
      <c r="DD64" s="180">
        <v>0</v>
      </c>
      <c r="DE64" s="180">
        <v>0</v>
      </c>
      <c r="DF64" s="180">
        <v>0</v>
      </c>
      <c r="DG64" s="180">
        <v>0</v>
      </c>
      <c r="DH64" s="180">
        <v>0</v>
      </c>
      <c r="DI64" s="180">
        <v>40</v>
      </c>
      <c r="DJ64" s="181">
        <v>2000</v>
      </c>
      <c r="DK64" s="180">
        <v>20</v>
      </c>
      <c r="DL64" s="181">
        <v>1040</v>
      </c>
      <c r="DM64" s="180">
        <v>0</v>
      </c>
      <c r="DN64" s="180">
        <v>0</v>
      </c>
      <c r="DO64" s="180">
        <v>0</v>
      </c>
      <c r="DP64" s="180">
        <v>0</v>
      </c>
      <c r="DQ64" s="180">
        <v>0</v>
      </c>
      <c r="DR64" s="180">
        <v>0</v>
      </c>
      <c r="DS64" s="180">
        <v>60</v>
      </c>
      <c r="DT64" s="180">
        <v>3040</v>
      </c>
      <c r="DU64" s="178">
        <v>4.33</v>
      </c>
      <c r="DV64" s="178">
        <v>4.33</v>
      </c>
      <c r="DW64" s="178"/>
    </row>
    <row r="65" spans="1:127" ht="16.5" thickTop="1" thickBot="1" x14ac:dyDescent="0.3">
      <c r="A65" s="182"/>
      <c r="B65" s="182"/>
      <c r="C65" s="182"/>
      <c r="D65" s="183"/>
      <c r="E65" s="184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85"/>
      <c r="CH65" s="185"/>
      <c r="CI65" s="185"/>
      <c r="CJ65" s="185"/>
      <c r="CK65" s="185"/>
      <c r="CL65" s="185"/>
      <c r="CM65" s="185"/>
      <c r="CN65" s="185"/>
      <c r="CO65" s="185"/>
      <c r="CP65" s="185"/>
      <c r="CQ65" s="185"/>
      <c r="CR65" s="185"/>
      <c r="CS65" s="185"/>
      <c r="CT65" s="179" t="s">
        <v>389</v>
      </c>
      <c r="CU65" s="180">
        <v>0</v>
      </c>
      <c r="CV65" s="180">
        <v>0</v>
      </c>
      <c r="CW65" s="180">
        <v>0</v>
      </c>
      <c r="CX65" s="180">
        <v>0</v>
      </c>
      <c r="CY65" s="180">
        <v>0</v>
      </c>
      <c r="CZ65" s="180">
        <v>0</v>
      </c>
      <c r="DA65" s="180">
        <v>0</v>
      </c>
      <c r="DB65" s="180">
        <v>0</v>
      </c>
      <c r="DC65" s="180">
        <v>0</v>
      </c>
      <c r="DD65" s="180">
        <v>0</v>
      </c>
      <c r="DE65" s="180">
        <v>0</v>
      </c>
      <c r="DF65" s="180">
        <v>0</v>
      </c>
      <c r="DG65" s="180">
        <v>15</v>
      </c>
      <c r="DH65" s="180">
        <v>750</v>
      </c>
      <c r="DI65" s="180">
        <v>100</v>
      </c>
      <c r="DJ65" s="181">
        <v>4950</v>
      </c>
      <c r="DK65" s="180">
        <v>20</v>
      </c>
      <c r="DL65" s="180">
        <v>900</v>
      </c>
      <c r="DM65" s="180">
        <v>-100</v>
      </c>
      <c r="DN65" s="181">
        <v>-4950</v>
      </c>
      <c r="DO65" s="180">
        <v>200</v>
      </c>
      <c r="DP65" s="181">
        <v>6000</v>
      </c>
      <c r="DQ65" s="180">
        <v>950</v>
      </c>
      <c r="DR65" s="181">
        <v>31100.01</v>
      </c>
      <c r="DS65" s="180">
        <v>1185</v>
      </c>
      <c r="DT65" s="180">
        <v>38750.01</v>
      </c>
      <c r="DU65" s="185"/>
      <c r="DV65" s="185"/>
      <c r="DW65" s="185"/>
    </row>
    <row r="66" spans="1:127" ht="16.5" thickTop="1" thickBot="1" x14ac:dyDescent="0.3">
      <c r="A66" s="186"/>
      <c r="B66" s="186"/>
      <c r="C66" s="186"/>
      <c r="D66" s="187"/>
      <c r="E66" s="188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79" t="s">
        <v>392</v>
      </c>
      <c r="CU66" s="180">
        <v>0</v>
      </c>
      <c r="CV66" s="180">
        <v>0</v>
      </c>
      <c r="CW66" s="180">
        <v>0</v>
      </c>
      <c r="CX66" s="180">
        <v>0</v>
      </c>
      <c r="CY66" s="180">
        <v>0</v>
      </c>
      <c r="CZ66" s="180">
        <v>0</v>
      </c>
      <c r="DA66" s="180">
        <v>0</v>
      </c>
      <c r="DB66" s="180">
        <v>0</v>
      </c>
      <c r="DC66" s="180">
        <v>0</v>
      </c>
      <c r="DD66" s="180">
        <v>0</v>
      </c>
      <c r="DE66" s="180">
        <v>0</v>
      </c>
      <c r="DF66" s="180">
        <v>0</v>
      </c>
      <c r="DG66" s="180">
        <v>30</v>
      </c>
      <c r="DH66" s="181">
        <v>1560</v>
      </c>
      <c r="DI66" s="180">
        <v>20</v>
      </c>
      <c r="DJ66" s="181">
        <v>1040</v>
      </c>
      <c r="DK66" s="180">
        <v>20</v>
      </c>
      <c r="DL66" s="181">
        <v>1040</v>
      </c>
      <c r="DM66" s="180">
        <v>0</v>
      </c>
      <c r="DN66" s="180">
        <v>0</v>
      </c>
      <c r="DO66" s="180">
        <v>0</v>
      </c>
      <c r="DP66" s="180">
        <v>0</v>
      </c>
      <c r="DQ66" s="180">
        <v>0</v>
      </c>
      <c r="DR66" s="180">
        <v>0</v>
      </c>
      <c r="DS66" s="180">
        <v>70</v>
      </c>
      <c r="DT66" s="180">
        <v>3640</v>
      </c>
      <c r="DU66" s="189"/>
      <c r="DV66" s="189"/>
      <c r="DW66" s="189"/>
    </row>
    <row r="67" spans="1:127" ht="16.5" thickTop="1" thickBot="1" x14ac:dyDescent="0.3">
      <c r="A67" s="175">
        <v>7897473207202</v>
      </c>
      <c r="B67" s="175"/>
      <c r="C67" s="175"/>
      <c r="D67" s="176">
        <v>1101302820027</v>
      </c>
      <c r="E67" s="177">
        <v>521917050019903</v>
      </c>
      <c r="F67" s="178" t="s">
        <v>264</v>
      </c>
      <c r="G67" s="178" t="s">
        <v>266</v>
      </c>
      <c r="H67" s="178" t="s">
        <v>432</v>
      </c>
      <c r="I67" s="178">
        <v>1</v>
      </c>
      <c r="J67" s="178" t="s">
        <v>417</v>
      </c>
      <c r="K67" s="178">
        <v>4</v>
      </c>
      <c r="L67" s="178" t="s">
        <v>433</v>
      </c>
      <c r="M67" s="178" t="s">
        <v>381</v>
      </c>
      <c r="N67" s="178">
        <v>2</v>
      </c>
      <c r="O67" s="178" t="s">
        <v>382</v>
      </c>
      <c r="P67" s="178" t="s">
        <v>401</v>
      </c>
      <c r="Q67" s="178" t="s">
        <v>383</v>
      </c>
      <c r="R67" s="178" t="s">
        <v>383</v>
      </c>
      <c r="S67" s="178" t="s">
        <v>402</v>
      </c>
      <c r="T67" s="178"/>
      <c r="U67" s="178" t="s">
        <v>384</v>
      </c>
      <c r="V67" s="178" t="s">
        <v>385</v>
      </c>
      <c r="W67" s="178"/>
      <c r="X67" s="178" t="s">
        <v>458</v>
      </c>
      <c r="Y67" s="178"/>
      <c r="Z67" s="178"/>
      <c r="AA67" s="178"/>
      <c r="AB67" s="178">
        <v>3167</v>
      </c>
      <c r="AC67" s="178" t="s">
        <v>459</v>
      </c>
      <c r="AD67" s="178" t="s">
        <v>10</v>
      </c>
      <c r="AE67" s="178" t="s">
        <v>10</v>
      </c>
      <c r="AF67" s="178"/>
      <c r="AG67" s="178" t="s">
        <v>10</v>
      </c>
      <c r="AH67" s="178">
        <v>0</v>
      </c>
      <c r="AI67" s="195">
        <v>2383.59</v>
      </c>
      <c r="AJ67" s="195">
        <v>2527.1799999999998</v>
      </c>
      <c r="AK67" s="178">
        <v>0</v>
      </c>
      <c r="AL67" s="195">
        <v>2558</v>
      </c>
      <c r="AM67" s="178">
        <v>0</v>
      </c>
      <c r="AN67" s="178">
        <v>0</v>
      </c>
      <c r="AO67" s="195">
        <v>2527.1799999999998</v>
      </c>
      <c r="AP67" s="178">
        <v>0</v>
      </c>
      <c r="AQ67" s="195">
        <v>3295.17</v>
      </c>
      <c r="AR67" s="195">
        <v>3493.68</v>
      </c>
      <c r="AS67" s="178">
        <v>0</v>
      </c>
      <c r="AT67" s="195">
        <v>3536.28</v>
      </c>
      <c r="AU67" s="178">
        <v>0</v>
      </c>
      <c r="AV67" s="178">
        <v>0</v>
      </c>
      <c r="AW67" s="195">
        <v>3493.68</v>
      </c>
      <c r="AX67" s="178">
        <v>0</v>
      </c>
      <c r="AY67" s="195">
        <v>2486.8000000000002</v>
      </c>
      <c r="AZ67" s="195">
        <v>2636.61</v>
      </c>
      <c r="BA67" s="195">
        <v>2652.59</v>
      </c>
      <c r="BB67" s="195">
        <v>2668.76</v>
      </c>
      <c r="BC67" s="178">
        <v>0</v>
      </c>
      <c r="BD67" s="195">
        <v>2735.48</v>
      </c>
      <c r="BE67" s="195">
        <v>2636.61</v>
      </c>
      <c r="BF67" s="178">
        <v>0</v>
      </c>
      <c r="BG67" s="195">
        <v>3437.86</v>
      </c>
      <c r="BH67" s="195">
        <v>3644.96</v>
      </c>
      <c r="BI67" s="195">
        <v>3667.05</v>
      </c>
      <c r="BJ67" s="195">
        <v>3689.41</v>
      </c>
      <c r="BK67" s="178">
        <v>0</v>
      </c>
      <c r="BL67" s="195">
        <v>3781.64</v>
      </c>
      <c r="BM67" s="195">
        <v>3644.96</v>
      </c>
      <c r="BN67" s="178">
        <v>0</v>
      </c>
      <c r="BO67" s="178">
        <v>0</v>
      </c>
      <c r="BP67" s="178">
        <v>0</v>
      </c>
      <c r="BQ67" s="178">
        <v>0</v>
      </c>
      <c r="BR67" s="178">
        <v>0</v>
      </c>
      <c r="BS67" s="178">
        <v>0</v>
      </c>
      <c r="BT67" s="178">
        <v>0</v>
      </c>
      <c r="BU67" s="178">
        <v>0</v>
      </c>
      <c r="BV67" s="178">
        <v>0</v>
      </c>
      <c r="BW67" s="178">
        <v>0</v>
      </c>
      <c r="BX67" s="178">
        <v>0</v>
      </c>
      <c r="BY67" s="178">
        <v>0</v>
      </c>
      <c r="BZ67" s="178">
        <v>0</v>
      </c>
      <c r="CA67" s="178">
        <v>0</v>
      </c>
      <c r="CB67" s="178">
        <v>0</v>
      </c>
      <c r="CC67" s="178">
        <v>0</v>
      </c>
      <c r="CD67" s="178">
        <v>0</v>
      </c>
      <c r="CE67" s="178">
        <v>0</v>
      </c>
      <c r="CF67" s="178">
        <v>0</v>
      </c>
      <c r="CG67" s="178">
        <v>0</v>
      </c>
      <c r="CH67" s="178">
        <v>0</v>
      </c>
      <c r="CI67" s="178">
        <v>0</v>
      </c>
      <c r="CJ67" s="178">
        <v>0</v>
      </c>
      <c r="CK67" s="178">
        <v>0</v>
      </c>
      <c r="CL67" s="178">
        <v>0</v>
      </c>
      <c r="CM67" s="178">
        <v>0</v>
      </c>
      <c r="CN67" s="178">
        <v>0</v>
      </c>
      <c r="CO67" s="178">
        <v>0</v>
      </c>
      <c r="CP67" s="178">
        <v>0</v>
      </c>
      <c r="CQ67" s="178">
        <v>0</v>
      </c>
      <c r="CR67" s="178">
        <v>0</v>
      </c>
      <c r="CS67" s="178">
        <v>0</v>
      </c>
      <c r="CT67" s="179" t="s">
        <v>406</v>
      </c>
      <c r="CU67" s="180">
        <v>0</v>
      </c>
      <c r="CV67" s="180">
        <v>0</v>
      </c>
      <c r="CW67" s="180">
        <v>0</v>
      </c>
      <c r="CX67" s="180">
        <v>0</v>
      </c>
      <c r="CY67" s="180">
        <v>0</v>
      </c>
      <c r="CZ67" s="180">
        <v>0</v>
      </c>
      <c r="DA67" s="180">
        <v>0</v>
      </c>
      <c r="DB67" s="180">
        <v>0</v>
      </c>
      <c r="DC67" s="180">
        <v>0</v>
      </c>
      <c r="DD67" s="180">
        <v>0</v>
      </c>
      <c r="DE67" s="180">
        <v>0</v>
      </c>
      <c r="DF67" s="180">
        <v>0</v>
      </c>
      <c r="DG67" s="180">
        <v>50</v>
      </c>
      <c r="DH67" s="181">
        <v>5500</v>
      </c>
      <c r="DI67" s="180">
        <v>100</v>
      </c>
      <c r="DJ67" s="181">
        <v>9900</v>
      </c>
      <c r="DK67" s="180">
        <v>0</v>
      </c>
      <c r="DL67" s="180">
        <v>0</v>
      </c>
      <c r="DM67" s="180">
        <v>0</v>
      </c>
      <c r="DN67" s="180">
        <v>0</v>
      </c>
      <c r="DO67" s="180">
        <v>0</v>
      </c>
      <c r="DP67" s="180">
        <v>0</v>
      </c>
      <c r="DQ67" s="180">
        <v>0</v>
      </c>
      <c r="DR67" s="180">
        <v>0</v>
      </c>
      <c r="DS67" s="180">
        <v>150</v>
      </c>
      <c r="DT67" s="180">
        <v>15400</v>
      </c>
      <c r="DU67" s="178">
        <v>4.33</v>
      </c>
      <c r="DV67" s="178">
        <v>4.33</v>
      </c>
      <c r="DW67" s="178"/>
    </row>
    <row r="68" spans="1:127" ht="16.5" thickTop="1" thickBot="1" x14ac:dyDescent="0.3">
      <c r="A68" s="182"/>
      <c r="B68" s="182"/>
      <c r="C68" s="182"/>
      <c r="D68" s="183"/>
      <c r="E68" s="184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96"/>
      <c r="AJ68" s="196"/>
      <c r="AK68" s="185"/>
      <c r="AL68" s="196"/>
      <c r="AM68" s="185"/>
      <c r="AN68" s="185"/>
      <c r="AO68" s="196"/>
      <c r="AP68" s="185"/>
      <c r="AQ68" s="196"/>
      <c r="AR68" s="196"/>
      <c r="AS68" s="185"/>
      <c r="AT68" s="196"/>
      <c r="AU68" s="185"/>
      <c r="AV68" s="185"/>
      <c r="AW68" s="196"/>
      <c r="AX68" s="185"/>
      <c r="AY68" s="196"/>
      <c r="AZ68" s="196"/>
      <c r="BA68" s="196"/>
      <c r="BB68" s="196"/>
      <c r="BC68" s="185"/>
      <c r="BD68" s="196"/>
      <c r="BE68" s="196"/>
      <c r="BF68" s="185"/>
      <c r="BG68" s="196"/>
      <c r="BH68" s="196"/>
      <c r="BI68" s="196"/>
      <c r="BJ68" s="196"/>
      <c r="BK68" s="185"/>
      <c r="BL68" s="196"/>
      <c r="BM68" s="196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185"/>
      <c r="CE68" s="185"/>
      <c r="CF68" s="185"/>
      <c r="CG68" s="185"/>
      <c r="CH68" s="185"/>
      <c r="CI68" s="185"/>
      <c r="CJ68" s="185"/>
      <c r="CK68" s="185"/>
      <c r="CL68" s="185"/>
      <c r="CM68" s="185"/>
      <c r="CN68" s="185"/>
      <c r="CO68" s="185"/>
      <c r="CP68" s="185"/>
      <c r="CQ68" s="185"/>
      <c r="CR68" s="185"/>
      <c r="CS68" s="185"/>
      <c r="CT68" s="179" t="s">
        <v>389</v>
      </c>
      <c r="CU68" s="180">
        <v>0</v>
      </c>
      <c r="CV68" s="180">
        <v>0</v>
      </c>
      <c r="CW68" s="180">
        <v>0</v>
      </c>
      <c r="CX68" s="180">
        <v>0</v>
      </c>
      <c r="CY68" s="180">
        <v>0</v>
      </c>
      <c r="CZ68" s="180">
        <v>0</v>
      </c>
      <c r="DA68" s="180">
        <v>0</v>
      </c>
      <c r="DB68" s="180">
        <v>0</v>
      </c>
      <c r="DC68" s="180">
        <v>0</v>
      </c>
      <c r="DD68" s="180">
        <v>0</v>
      </c>
      <c r="DE68" s="180">
        <v>0</v>
      </c>
      <c r="DF68" s="180">
        <v>0</v>
      </c>
      <c r="DG68" s="180">
        <v>40</v>
      </c>
      <c r="DH68" s="181">
        <v>4800</v>
      </c>
      <c r="DI68" s="180">
        <v>540</v>
      </c>
      <c r="DJ68" s="181">
        <v>39400</v>
      </c>
      <c r="DK68" s="180">
        <v>650</v>
      </c>
      <c r="DL68" s="181">
        <v>45500</v>
      </c>
      <c r="DM68" s="180">
        <v>0</v>
      </c>
      <c r="DN68" s="180">
        <v>0</v>
      </c>
      <c r="DO68" s="180">
        <v>0</v>
      </c>
      <c r="DP68" s="180">
        <v>0</v>
      </c>
      <c r="DQ68" s="180">
        <v>0</v>
      </c>
      <c r="DR68" s="180">
        <v>0</v>
      </c>
      <c r="DS68" s="180">
        <v>1230</v>
      </c>
      <c r="DT68" s="180">
        <v>89700</v>
      </c>
      <c r="DU68" s="185"/>
      <c r="DV68" s="185"/>
      <c r="DW68" s="185"/>
    </row>
    <row r="69" spans="1:127" ht="16.5" thickTop="1" thickBot="1" x14ac:dyDescent="0.3">
      <c r="A69" s="186"/>
      <c r="B69" s="186"/>
      <c r="C69" s="186"/>
      <c r="D69" s="187"/>
      <c r="E69" s="188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97"/>
      <c r="AJ69" s="197"/>
      <c r="AK69" s="189"/>
      <c r="AL69" s="197"/>
      <c r="AM69" s="189"/>
      <c r="AN69" s="189"/>
      <c r="AO69" s="197"/>
      <c r="AP69" s="189"/>
      <c r="AQ69" s="197"/>
      <c r="AR69" s="197"/>
      <c r="AS69" s="189"/>
      <c r="AT69" s="197"/>
      <c r="AU69" s="189"/>
      <c r="AV69" s="189"/>
      <c r="AW69" s="197"/>
      <c r="AX69" s="189"/>
      <c r="AY69" s="197"/>
      <c r="AZ69" s="197"/>
      <c r="BA69" s="197"/>
      <c r="BB69" s="197"/>
      <c r="BC69" s="189"/>
      <c r="BD69" s="197"/>
      <c r="BE69" s="197"/>
      <c r="BF69" s="189"/>
      <c r="BG69" s="197"/>
      <c r="BH69" s="197"/>
      <c r="BI69" s="197"/>
      <c r="BJ69" s="197"/>
      <c r="BK69" s="189"/>
      <c r="BL69" s="197"/>
      <c r="BM69" s="197"/>
      <c r="BN69" s="189"/>
      <c r="BO69" s="189"/>
      <c r="BP69" s="189"/>
      <c r="BQ69" s="189"/>
      <c r="BR69" s="189"/>
      <c r="BS69" s="189"/>
      <c r="BT69" s="189"/>
      <c r="BU69" s="189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79" t="s">
        <v>392</v>
      </c>
      <c r="CU69" s="180">
        <v>0</v>
      </c>
      <c r="CV69" s="180">
        <v>0</v>
      </c>
      <c r="CW69" s="180">
        <v>0</v>
      </c>
      <c r="CX69" s="180">
        <v>0</v>
      </c>
      <c r="CY69" s="180">
        <v>0</v>
      </c>
      <c r="CZ69" s="180">
        <v>0</v>
      </c>
      <c r="DA69" s="180">
        <v>0</v>
      </c>
      <c r="DB69" s="180">
        <v>0</v>
      </c>
      <c r="DC69" s="180">
        <v>0</v>
      </c>
      <c r="DD69" s="180">
        <v>0</v>
      </c>
      <c r="DE69" s="180">
        <v>0</v>
      </c>
      <c r="DF69" s="180">
        <v>0</v>
      </c>
      <c r="DG69" s="180">
        <v>60</v>
      </c>
      <c r="DH69" s="181">
        <v>6150</v>
      </c>
      <c r="DI69" s="180">
        <v>40</v>
      </c>
      <c r="DJ69" s="181">
        <v>4000</v>
      </c>
      <c r="DK69" s="180">
        <v>0</v>
      </c>
      <c r="DL69" s="180">
        <v>0</v>
      </c>
      <c r="DM69" s="180">
        <v>0</v>
      </c>
      <c r="DN69" s="180">
        <v>0</v>
      </c>
      <c r="DO69" s="180">
        <v>0</v>
      </c>
      <c r="DP69" s="180">
        <v>0</v>
      </c>
      <c r="DQ69" s="180">
        <v>0</v>
      </c>
      <c r="DR69" s="180">
        <v>0</v>
      </c>
      <c r="DS69" s="180">
        <v>100</v>
      </c>
      <c r="DT69" s="180">
        <v>10150</v>
      </c>
      <c r="DU69" s="189"/>
      <c r="DV69" s="189"/>
      <c r="DW69" s="189"/>
    </row>
    <row r="70" spans="1:127" ht="16.5" thickTop="1" thickBot="1" x14ac:dyDescent="0.3">
      <c r="A70" s="175">
        <v>7897473207127</v>
      </c>
      <c r="B70" s="175"/>
      <c r="C70" s="175"/>
      <c r="D70" s="176">
        <v>1101302810013</v>
      </c>
      <c r="E70" s="177">
        <v>521917120020306</v>
      </c>
      <c r="F70" s="178" t="s">
        <v>460</v>
      </c>
      <c r="G70" s="178" t="s">
        <v>265</v>
      </c>
      <c r="H70" s="178" t="s">
        <v>432</v>
      </c>
      <c r="I70" s="178">
        <v>1</v>
      </c>
      <c r="J70" s="178" t="s">
        <v>417</v>
      </c>
      <c r="K70" s="178">
        <v>1</v>
      </c>
      <c r="L70" s="178" t="s">
        <v>433</v>
      </c>
      <c r="M70" s="178" t="s">
        <v>381</v>
      </c>
      <c r="N70" s="178">
        <v>2</v>
      </c>
      <c r="O70" s="178" t="s">
        <v>382</v>
      </c>
      <c r="P70" s="178" t="s">
        <v>401</v>
      </c>
      <c r="Q70" s="178" t="s">
        <v>383</v>
      </c>
      <c r="R70" s="178" t="s">
        <v>383</v>
      </c>
      <c r="S70" s="178" t="s">
        <v>402</v>
      </c>
      <c r="T70" s="178"/>
      <c r="U70" s="178" t="s">
        <v>418</v>
      </c>
      <c r="V70" s="178" t="s">
        <v>385</v>
      </c>
      <c r="W70" s="178"/>
      <c r="X70" s="178" t="s">
        <v>458</v>
      </c>
      <c r="Y70" s="178"/>
      <c r="Z70" s="178"/>
      <c r="AA70" s="178"/>
      <c r="AB70" s="178">
        <v>3167</v>
      </c>
      <c r="AC70" s="178" t="s">
        <v>459</v>
      </c>
      <c r="AD70" s="178" t="s">
        <v>10</v>
      </c>
      <c r="AE70" s="178" t="s">
        <v>10</v>
      </c>
      <c r="AF70" s="178"/>
      <c r="AG70" s="178" t="s">
        <v>10</v>
      </c>
      <c r="AH70" s="178">
        <v>0</v>
      </c>
      <c r="AI70" s="178">
        <v>756.16</v>
      </c>
      <c r="AJ70" s="178">
        <v>801.71</v>
      </c>
      <c r="AK70" s="178">
        <v>0</v>
      </c>
      <c r="AL70" s="178">
        <v>811.49</v>
      </c>
      <c r="AM70" s="178">
        <v>0</v>
      </c>
      <c r="AN70" s="178">
        <v>0</v>
      </c>
      <c r="AO70" s="178">
        <v>801.71</v>
      </c>
      <c r="AP70" s="178">
        <v>0</v>
      </c>
      <c r="AQ70" s="195">
        <v>1045.3499999999999</v>
      </c>
      <c r="AR70" s="195">
        <v>1108.32</v>
      </c>
      <c r="AS70" s="178">
        <v>0</v>
      </c>
      <c r="AT70" s="195">
        <v>1121.8399999999999</v>
      </c>
      <c r="AU70" s="178">
        <v>0</v>
      </c>
      <c r="AV70" s="178">
        <v>0</v>
      </c>
      <c r="AW70" s="195">
        <v>1108.32</v>
      </c>
      <c r="AX70" s="178">
        <v>0</v>
      </c>
      <c r="AY70" s="178">
        <v>788.9</v>
      </c>
      <c r="AZ70" s="178">
        <v>836.43</v>
      </c>
      <c r="BA70" s="178">
        <v>841.5</v>
      </c>
      <c r="BB70" s="178">
        <v>846.63</v>
      </c>
      <c r="BC70" s="178">
        <v>0</v>
      </c>
      <c r="BD70" s="178">
        <v>867.79</v>
      </c>
      <c r="BE70" s="178">
        <v>836.43</v>
      </c>
      <c r="BF70" s="178">
        <v>0</v>
      </c>
      <c r="BG70" s="195">
        <v>1090.6099999999999</v>
      </c>
      <c r="BH70" s="195">
        <v>1156.32</v>
      </c>
      <c r="BI70" s="195">
        <v>1163.32</v>
      </c>
      <c r="BJ70" s="195">
        <v>1170.4100000000001</v>
      </c>
      <c r="BK70" s="178">
        <v>0</v>
      </c>
      <c r="BL70" s="195">
        <v>1199.67</v>
      </c>
      <c r="BM70" s="195">
        <v>1156.32</v>
      </c>
      <c r="BN70" s="178">
        <v>0</v>
      </c>
      <c r="BO70" s="178">
        <v>0</v>
      </c>
      <c r="BP70" s="178">
        <v>0</v>
      </c>
      <c r="BQ70" s="178">
        <v>0</v>
      </c>
      <c r="BR70" s="178">
        <v>0</v>
      </c>
      <c r="BS70" s="178">
        <v>0</v>
      </c>
      <c r="BT70" s="178">
        <v>0</v>
      </c>
      <c r="BU70" s="178">
        <v>0</v>
      </c>
      <c r="BV70" s="178">
        <v>0</v>
      </c>
      <c r="BW70" s="178">
        <v>0</v>
      </c>
      <c r="BX70" s="178">
        <v>0</v>
      </c>
      <c r="BY70" s="178">
        <v>0</v>
      </c>
      <c r="BZ70" s="178">
        <v>0</v>
      </c>
      <c r="CA70" s="178">
        <v>0</v>
      </c>
      <c r="CB70" s="178">
        <v>0</v>
      </c>
      <c r="CC70" s="178">
        <v>0</v>
      </c>
      <c r="CD70" s="178">
        <v>0</v>
      </c>
      <c r="CE70" s="178">
        <v>0</v>
      </c>
      <c r="CF70" s="178">
        <v>0</v>
      </c>
      <c r="CG70" s="178">
        <v>0</v>
      </c>
      <c r="CH70" s="178">
        <v>0</v>
      </c>
      <c r="CI70" s="178">
        <v>0</v>
      </c>
      <c r="CJ70" s="178">
        <v>0</v>
      </c>
      <c r="CK70" s="178">
        <v>0</v>
      </c>
      <c r="CL70" s="178">
        <v>0</v>
      </c>
      <c r="CM70" s="178">
        <v>0</v>
      </c>
      <c r="CN70" s="178">
        <v>0</v>
      </c>
      <c r="CO70" s="178">
        <v>0</v>
      </c>
      <c r="CP70" s="178">
        <v>0</v>
      </c>
      <c r="CQ70" s="178">
        <v>0</v>
      </c>
      <c r="CR70" s="178">
        <v>0</v>
      </c>
      <c r="CS70" s="178">
        <v>0</v>
      </c>
      <c r="CT70" s="179" t="s">
        <v>406</v>
      </c>
      <c r="CU70" s="180">
        <v>0</v>
      </c>
      <c r="CV70" s="180">
        <v>0</v>
      </c>
      <c r="CW70" s="180">
        <v>0</v>
      </c>
      <c r="CX70" s="180">
        <v>0</v>
      </c>
      <c r="CY70" s="180">
        <v>0</v>
      </c>
      <c r="CZ70" s="180">
        <v>0</v>
      </c>
      <c r="DA70" s="180">
        <v>465</v>
      </c>
      <c r="DB70" s="181">
        <v>23280</v>
      </c>
      <c r="DC70" s="180">
        <v>0</v>
      </c>
      <c r="DD70" s="180">
        <v>0</v>
      </c>
      <c r="DE70" s="180">
        <v>0</v>
      </c>
      <c r="DF70" s="180">
        <v>0</v>
      </c>
      <c r="DG70" s="180">
        <v>0</v>
      </c>
      <c r="DH70" s="180">
        <v>0</v>
      </c>
      <c r="DI70" s="180">
        <v>125</v>
      </c>
      <c r="DJ70" s="181">
        <v>6187.5</v>
      </c>
      <c r="DK70" s="180">
        <v>20</v>
      </c>
      <c r="DL70" s="181">
        <v>1100</v>
      </c>
      <c r="DM70" s="180">
        <v>57</v>
      </c>
      <c r="DN70" s="181">
        <v>3135</v>
      </c>
      <c r="DO70" s="180">
        <v>115</v>
      </c>
      <c r="DP70" s="181">
        <v>6452.21</v>
      </c>
      <c r="DQ70" s="180">
        <v>155</v>
      </c>
      <c r="DR70" s="181">
        <v>8779.4</v>
      </c>
      <c r="DS70" s="180">
        <v>937</v>
      </c>
      <c r="DT70" s="180">
        <v>48934.11</v>
      </c>
      <c r="DU70" s="178">
        <v>4.33</v>
      </c>
      <c r="DV70" s="178">
        <v>4.33</v>
      </c>
      <c r="DW70" s="178"/>
    </row>
    <row r="71" spans="1:127" ht="16.5" thickTop="1" thickBot="1" x14ac:dyDescent="0.3">
      <c r="A71" s="182"/>
      <c r="B71" s="182"/>
      <c r="C71" s="182"/>
      <c r="D71" s="183"/>
      <c r="E71" s="184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96"/>
      <c r="AR71" s="196"/>
      <c r="AS71" s="185"/>
      <c r="AT71" s="196"/>
      <c r="AU71" s="185"/>
      <c r="AV71" s="185"/>
      <c r="AW71" s="196"/>
      <c r="AX71" s="185"/>
      <c r="AY71" s="185"/>
      <c r="AZ71" s="185"/>
      <c r="BA71" s="185"/>
      <c r="BB71" s="185"/>
      <c r="BC71" s="185"/>
      <c r="BD71" s="185"/>
      <c r="BE71" s="185"/>
      <c r="BF71" s="185"/>
      <c r="BG71" s="196"/>
      <c r="BH71" s="196"/>
      <c r="BI71" s="196"/>
      <c r="BJ71" s="196"/>
      <c r="BK71" s="185"/>
      <c r="BL71" s="196"/>
      <c r="BM71" s="196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79" t="s">
        <v>389</v>
      </c>
      <c r="CU71" s="180">
        <v>130</v>
      </c>
      <c r="CV71" s="181">
        <v>6435</v>
      </c>
      <c r="CW71" s="180">
        <v>140</v>
      </c>
      <c r="CX71" s="181">
        <v>7040</v>
      </c>
      <c r="CY71" s="180">
        <v>442</v>
      </c>
      <c r="CZ71" s="181">
        <v>21989</v>
      </c>
      <c r="DA71" s="180">
        <v>346</v>
      </c>
      <c r="DB71" s="181">
        <v>17127</v>
      </c>
      <c r="DC71" s="180">
        <v>420</v>
      </c>
      <c r="DD71" s="181">
        <v>20790</v>
      </c>
      <c r="DE71" s="180">
        <v>1675</v>
      </c>
      <c r="DF71" s="181">
        <v>82845</v>
      </c>
      <c r="DG71" s="180">
        <v>356</v>
      </c>
      <c r="DH71" s="181">
        <v>17653</v>
      </c>
      <c r="DI71" s="180">
        <v>775</v>
      </c>
      <c r="DJ71" s="181">
        <v>38187.5</v>
      </c>
      <c r="DK71" s="180">
        <v>1740</v>
      </c>
      <c r="DL71" s="181">
        <v>83870</v>
      </c>
      <c r="DM71" s="180">
        <v>850</v>
      </c>
      <c r="DN71" s="181">
        <v>42075</v>
      </c>
      <c r="DO71" s="180">
        <v>510</v>
      </c>
      <c r="DP71" s="181">
        <v>24800</v>
      </c>
      <c r="DQ71" s="180">
        <v>840</v>
      </c>
      <c r="DR71" s="181">
        <v>41040</v>
      </c>
      <c r="DS71" s="180">
        <v>8224</v>
      </c>
      <c r="DT71" s="180">
        <v>403851.5</v>
      </c>
      <c r="DU71" s="185"/>
      <c r="DV71" s="185"/>
      <c r="DW71" s="185"/>
    </row>
    <row r="72" spans="1:127" ht="16.5" thickTop="1" thickBot="1" x14ac:dyDescent="0.3">
      <c r="A72" s="186"/>
      <c r="B72" s="186"/>
      <c r="C72" s="186"/>
      <c r="D72" s="187"/>
      <c r="E72" s="188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97"/>
      <c r="AR72" s="197"/>
      <c r="AS72" s="189"/>
      <c r="AT72" s="197"/>
      <c r="AU72" s="189"/>
      <c r="AV72" s="189"/>
      <c r="AW72" s="197"/>
      <c r="AX72" s="189"/>
      <c r="AY72" s="189"/>
      <c r="AZ72" s="189"/>
      <c r="BA72" s="189"/>
      <c r="BB72" s="189"/>
      <c r="BC72" s="189"/>
      <c r="BD72" s="189"/>
      <c r="BE72" s="189"/>
      <c r="BF72" s="189"/>
      <c r="BG72" s="197"/>
      <c r="BH72" s="197"/>
      <c r="BI72" s="197"/>
      <c r="BJ72" s="197"/>
      <c r="BK72" s="189"/>
      <c r="BL72" s="197"/>
      <c r="BM72" s="197"/>
      <c r="BN72" s="189"/>
      <c r="BO72" s="189"/>
      <c r="BP72" s="189"/>
      <c r="BQ72" s="189"/>
      <c r="BR72" s="189"/>
      <c r="BS72" s="189"/>
      <c r="BT72" s="189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79" t="s">
        <v>392</v>
      </c>
      <c r="CU72" s="180">
        <v>8</v>
      </c>
      <c r="CV72" s="180">
        <v>500</v>
      </c>
      <c r="CW72" s="180">
        <v>28</v>
      </c>
      <c r="CX72" s="181">
        <v>1490</v>
      </c>
      <c r="CY72" s="180">
        <v>162</v>
      </c>
      <c r="CZ72" s="181">
        <v>8338</v>
      </c>
      <c r="DA72" s="180">
        <v>207</v>
      </c>
      <c r="DB72" s="181">
        <v>11020.76</v>
      </c>
      <c r="DC72" s="180">
        <v>153</v>
      </c>
      <c r="DD72" s="181">
        <v>8086</v>
      </c>
      <c r="DE72" s="180">
        <v>256</v>
      </c>
      <c r="DF72" s="181">
        <v>13370.5</v>
      </c>
      <c r="DG72" s="180">
        <v>217</v>
      </c>
      <c r="DH72" s="181">
        <v>11220</v>
      </c>
      <c r="DI72" s="180">
        <v>261</v>
      </c>
      <c r="DJ72" s="181">
        <v>13160</v>
      </c>
      <c r="DK72" s="180">
        <v>321</v>
      </c>
      <c r="DL72" s="181">
        <v>16213</v>
      </c>
      <c r="DM72" s="180">
        <v>234</v>
      </c>
      <c r="DN72" s="181">
        <v>11840</v>
      </c>
      <c r="DO72" s="180">
        <v>313</v>
      </c>
      <c r="DP72" s="181">
        <v>16191.5</v>
      </c>
      <c r="DQ72" s="180">
        <v>328</v>
      </c>
      <c r="DR72" s="181">
        <v>16470</v>
      </c>
      <c r="DS72" s="180">
        <v>2488</v>
      </c>
      <c r="DT72" s="180">
        <v>127899.76</v>
      </c>
      <c r="DU72" s="189"/>
      <c r="DV72" s="189"/>
      <c r="DW72" s="189"/>
    </row>
    <row r="73" spans="1:127" ht="16.5" thickTop="1" thickBot="1" x14ac:dyDescent="0.3">
      <c r="A73" s="175">
        <v>7897473207134</v>
      </c>
      <c r="B73" s="175"/>
      <c r="C73" s="175"/>
      <c r="D73" s="176">
        <v>1101302810021</v>
      </c>
      <c r="E73" s="177">
        <v>521917120020406</v>
      </c>
      <c r="F73" s="178" t="s">
        <v>460</v>
      </c>
      <c r="G73" s="178" t="s">
        <v>266</v>
      </c>
      <c r="H73" s="178" t="s">
        <v>432</v>
      </c>
      <c r="I73" s="178">
        <v>1</v>
      </c>
      <c r="J73" s="178" t="s">
        <v>417</v>
      </c>
      <c r="K73" s="178">
        <v>4</v>
      </c>
      <c r="L73" s="178" t="s">
        <v>433</v>
      </c>
      <c r="M73" s="178" t="s">
        <v>381</v>
      </c>
      <c r="N73" s="178">
        <v>2</v>
      </c>
      <c r="O73" s="178" t="s">
        <v>382</v>
      </c>
      <c r="P73" s="178" t="s">
        <v>401</v>
      </c>
      <c r="Q73" s="178" t="s">
        <v>383</v>
      </c>
      <c r="R73" s="178" t="s">
        <v>383</v>
      </c>
      <c r="S73" s="178" t="s">
        <v>402</v>
      </c>
      <c r="T73" s="178"/>
      <c r="U73" s="178" t="s">
        <v>418</v>
      </c>
      <c r="V73" s="178" t="s">
        <v>385</v>
      </c>
      <c r="W73" s="178"/>
      <c r="X73" s="178" t="s">
        <v>458</v>
      </c>
      <c r="Y73" s="178"/>
      <c r="Z73" s="178"/>
      <c r="AA73" s="178"/>
      <c r="AB73" s="178">
        <v>3167</v>
      </c>
      <c r="AC73" s="178" t="s">
        <v>459</v>
      </c>
      <c r="AD73" s="178" t="s">
        <v>10</v>
      </c>
      <c r="AE73" s="178" t="s">
        <v>10</v>
      </c>
      <c r="AF73" s="178"/>
      <c r="AG73" s="178" t="s">
        <v>10</v>
      </c>
      <c r="AH73" s="178">
        <v>0</v>
      </c>
      <c r="AI73" s="195">
        <v>2726.68</v>
      </c>
      <c r="AJ73" s="195">
        <v>2890.94</v>
      </c>
      <c r="AK73" s="178">
        <v>0</v>
      </c>
      <c r="AL73" s="195">
        <v>2926.2</v>
      </c>
      <c r="AM73" s="178">
        <v>0</v>
      </c>
      <c r="AN73" s="178">
        <v>0</v>
      </c>
      <c r="AO73" s="195">
        <v>2890.94</v>
      </c>
      <c r="AP73" s="178">
        <v>0</v>
      </c>
      <c r="AQ73" s="195">
        <v>3769.48</v>
      </c>
      <c r="AR73" s="195">
        <v>3996.55</v>
      </c>
      <c r="AS73" s="178">
        <v>0</v>
      </c>
      <c r="AT73" s="195">
        <v>4045.29</v>
      </c>
      <c r="AU73" s="178">
        <v>0</v>
      </c>
      <c r="AV73" s="178">
        <v>0</v>
      </c>
      <c r="AW73" s="195">
        <v>3996.55</v>
      </c>
      <c r="AX73" s="178">
        <v>0</v>
      </c>
      <c r="AY73" s="195">
        <v>2844.75</v>
      </c>
      <c r="AZ73" s="195">
        <v>3016.12</v>
      </c>
      <c r="BA73" s="195">
        <v>3034.4</v>
      </c>
      <c r="BB73" s="195">
        <v>3052.9</v>
      </c>
      <c r="BC73" s="178">
        <v>0</v>
      </c>
      <c r="BD73" s="195">
        <v>3129.23</v>
      </c>
      <c r="BE73" s="195">
        <v>3016.12</v>
      </c>
      <c r="BF73" s="178">
        <v>0</v>
      </c>
      <c r="BG73" s="195">
        <v>3932.7</v>
      </c>
      <c r="BH73" s="195">
        <v>4169.6099999999997</v>
      </c>
      <c r="BI73" s="195">
        <v>4194.88</v>
      </c>
      <c r="BJ73" s="195">
        <v>4220.46</v>
      </c>
      <c r="BK73" s="178">
        <v>0</v>
      </c>
      <c r="BL73" s="195">
        <v>4325.9799999999996</v>
      </c>
      <c r="BM73" s="195">
        <v>4169.6099999999997</v>
      </c>
      <c r="BN73" s="178">
        <v>0</v>
      </c>
      <c r="BO73" s="178">
        <v>0</v>
      </c>
      <c r="BP73" s="178">
        <v>0</v>
      </c>
      <c r="BQ73" s="178">
        <v>0</v>
      </c>
      <c r="BR73" s="178">
        <v>0</v>
      </c>
      <c r="BS73" s="178">
        <v>0</v>
      </c>
      <c r="BT73" s="178">
        <v>0</v>
      </c>
      <c r="BU73" s="178">
        <v>0</v>
      </c>
      <c r="BV73" s="178">
        <v>0</v>
      </c>
      <c r="BW73" s="178">
        <v>0</v>
      </c>
      <c r="BX73" s="178">
        <v>0</v>
      </c>
      <c r="BY73" s="178">
        <v>0</v>
      </c>
      <c r="BZ73" s="178">
        <v>0</v>
      </c>
      <c r="CA73" s="178">
        <v>0</v>
      </c>
      <c r="CB73" s="178">
        <v>0</v>
      </c>
      <c r="CC73" s="178">
        <v>0</v>
      </c>
      <c r="CD73" s="178">
        <v>0</v>
      </c>
      <c r="CE73" s="178">
        <v>0</v>
      </c>
      <c r="CF73" s="178">
        <v>0</v>
      </c>
      <c r="CG73" s="178">
        <v>0</v>
      </c>
      <c r="CH73" s="178">
        <v>0</v>
      </c>
      <c r="CI73" s="178">
        <v>0</v>
      </c>
      <c r="CJ73" s="178">
        <v>0</v>
      </c>
      <c r="CK73" s="178">
        <v>0</v>
      </c>
      <c r="CL73" s="178">
        <v>0</v>
      </c>
      <c r="CM73" s="178">
        <v>0</v>
      </c>
      <c r="CN73" s="178">
        <v>0</v>
      </c>
      <c r="CO73" s="178">
        <v>0</v>
      </c>
      <c r="CP73" s="178">
        <v>0</v>
      </c>
      <c r="CQ73" s="178">
        <v>0</v>
      </c>
      <c r="CR73" s="178">
        <v>0</v>
      </c>
      <c r="CS73" s="178">
        <v>0</v>
      </c>
      <c r="CT73" s="179" t="s">
        <v>406</v>
      </c>
      <c r="CU73" s="180">
        <v>0</v>
      </c>
      <c r="CV73" s="180">
        <v>0</v>
      </c>
      <c r="CW73" s="180">
        <v>0</v>
      </c>
      <c r="CX73" s="180">
        <v>0</v>
      </c>
      <c r="CY73" s="180">
        <v>0</v>
      </c>
      <c r="CZ73" s="180">
        <v>0</v>
      </c>
      <c r="DA73" s="180">
        <v>100</v>
      </c>
      <c r="DB73" s="181">
        <v>16200</v>
      </c>
      <c r="DC73" s="180">
        <v>0</v>
      </c>
      <c r="DD73" s="180">
        <v>0</v>
      </c>
      <c r="DE73" s="180">
        <v>0</v>
      </c>
      <c r="DF73" s="180">
        <v>0</v>
      </c>
      <c r="DG73" s="180">
        <v>0</v>
      </c>
      <c r="DH73" s="180">
        <v>0</v>
      </c>
      <c r="DI73" s="180">
        <v>0</v>
      </c>
      <c r="DJ73" s="180">
        <v>0</v>
      </c>
      <c r="DK73" s="180">
        <v>150</v>
      </c>
      <c r="DL73" s="181">
        <v>31300</v>
      </c>
      <c r="DM73" s="180">
        <v>156</v>
      </c>
      <c r="DN73" s="181">
        <v>21951.200000000001</v>
      </c>
      <c r="DO73" s="180">
        <v>412</v>
      </c>
      <c r="DP73" s="181">
        <v>67486.399999999994</v>
      </c>
      <c r="DQ73" s="180">
        <v>200</v>
      </c>
      <c r="DR73" s="181">
        <v>36800</v>
      </c>
      <c r="DS73" s="180">
        <v>1018</v>
      </c>
      <c r="DT73" s="180">
        <v>173737.60000000001</v>
      </c>
      <c r="DU73" s="178">
        <v>4.33</v>
      </c>
      <c r="DV73" s="178">
        <v>4.33</v>
      </c>
      <c r="DW73" s="178"/>
    </row>
    <row r="74" spans="1:127" ht="16.5" thickTop="1" thickBot="1" x14ac:dyDescent="0.3">
      <c r="A74" s="182"/>
      <c r="B74" s="182"/>
      <c r="C74" s="182"/>
      <c r="D74" s="183"/>
      <c r="E74" s="184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96"/>
      <c r="AJ74" s="196"/>
      <c r="AK74" s="185"/>
      <c r="AL74" s="196"/>
      <c r="AM74" s="185"/>
      <c r="AN74" s="185"/>
      <c r="AO74" s="196"/>
      <c r="AP74" s="185"/>
      <c r="AQ74" s="196"/>
      <c r="AR74" s="196"/>
      <c r="AS74" s="185"/>
      <c r="AT74" s="196"/>
      <c r="AU74" s="185"/>
      <c r="AV74" s="185"/>
      <c r="AW74" s="196"/>
      <c r="AX74" s="185"/>
      <c r="AY74" s="196"/>
      <c r="AZ74" s="196"/>
      <c r="BA74" s="196"/>
      <c r="BB74" s="196"/>
      <c r="BC74" s="185"/>
      <c r="BD74" s="196"/>
      <c r="BE74" s="196"/>
      <c r="BF74" s="185"/>
      <c r="BG74" s="196"/>
      <c r="BH74" s="196"/>
      <c r="BI74" s="196"/>
      <c r="BJ74" s="196"/>
      <c r="BK74" s="185"/>
      <c r="BL74" s="196"/>
      <c r="BM74" s="196"/>
      <c r="BN74" s="185"/>
      <c r="BO74" s="185"/>
      <c r="BP74" s="185"/>
      <c r="BQ74" s="185"/>
      <c r="BR74" s="185"/>
      <c r="BS74" s="185"/>
      <c r="BT74" s="185"/>
      <c r="BU74" s="185"/>
      <c r="BV74" s="185"/>
      <c r="BW74" s="185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85"/>
      <c r="CN74" s="185"/>
      <c r="CO74" s="185"/>
      <c r="CP74" s="185"/>
      <c r="CQ74" s="185"/>
      <c r="CR74" s="185"/>
      <c r="CS74" s="185"/>
      <c r="CT74" s="179" t="s">
        <v>389</v>
      </c>
      <c r="CU74" s="180">
        <v>30</v>
      </c>
      <c r="CV74" s="181">
        <v>4890</v>
      </c>
      <c r="CW74" s="180">
        <v>25</v>
      </c>
      <c r="CX74" s="181">
        <v>4105</v>
      </c>
      <c r="CY74" s="180">
        <v>537</v>
      </c>
      <c r="CZ74" s="181">
        <v>87125</v>
      </c>
      <c r="DA74" s="180">
        <v>587</v>
      </c>
      <c r="DB74" s="181">
        <v>89485</v>
      </c>
      <c r="DC74" s="180">
        <v>640</v>
      </c>
      <c r="DD74" s="181">
        <v>90569.99</v>
      </c>
      <c r="DE74" s="180">
        <v>880</v>
      </c>
      <c r="DF74" s="181">
        <v>130225</v>
      </c>
      <c r="DG74" s="180">
        <v>570</v>
      </c>
      <c r="DH74" s="181">
        <v>78550</v>
      </c>
      <c r="DI74" s="180">
        <v>760</v>
      </c>
      <c r="DJ74" s="181">
        <v>92600</v>
      </c>
      <c r="DK74" s="180">
        <v>1790</v>
      </c>
      <c r="DL74" s="181">
        <v>192349.99</v>
      </c>
      <c r="DM74" s="180">
        <v>700</v>
      </c>
      <c r="DN74" s="181">
        <v>56800</v>
      </c>
      <c r="DO74" s="180">
        <v>615</v>
      </c>
      <c r="DP74" s="181">
        <v>61325</v>
      </c>
      <c r="DQ74" s="180">
        <v>2275</v>
      </c>
      <c r="DR74" s="181">
        <v>206025</v>
      </c>
      <c r="DS74" s="180">
        <v>9409</v>
      </c>
      <c r="DT74" s="180">
        <v>1094049.98</v>
      </c>
      <c r="DU74" s="185"/>
      <c r="DV74" s="185"/>
      <c r="DW74" s="185"/>
    </row>
    <row r="75" spans="1:127" ht="16.5" thickTop="1" thickBot="1" x14ac:dyDescent="0.3">
      <c r="A75" s="186"/>
      <c r="B75" s="186"/>
      <c r="C75" s="186"/>
      <c r="D75" s="187"/>
      <c r="E75" s="188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97"/>
      <c r="AJ75" s="197"/>
      <c r="AK75" s="189"/>
      <c r="AL75" s="197"/>
      <c r="AM75" s="189"/>
      <c r="AN75" s="189"/>
      <c r="AO75" s="197"/>
      <c r="AP75" s="189"/>
      <c r="AQ75" s="197"/>
      <c r="AR75" s="197"/>
      <c r="AS75" s="189"/>
      <c r="AT75" s="197"/>
      <c r="AU75" s="189"/>
      <c r="AV75" s="189"/>
      <c r="AW75" s="197"/>
      <c r="AX75" s="189"/>
      <c r="AY75" s="197"/>
      <c r="AZ75" s="197"/>
      <c r="BA75" s="197"/>
      <c r="BB75" s="197"/>
      <c r="BC75" s="189"/>
      <c r="BD75" s="197"/>
      <c r="BE75" s="197"/>
      <c r="BF75" s="189"/>
      <c r="BG75" s="197"/>
      <c r="BH75" s="197"/>
      <c r="BI75" s="197"/>
      <c r="BJ75" s="197"/>
      <c r="BK75" s="189"/>
      <c r="BL75" s="197"/>
      <c r="BM75" s="197"/>
      <c r="BN75" s="189"/>
      <c r="BO75" s="189"/>
      <c r="BP75" s="189"/>
      <c r="BQ75" s="189"/>
      <c r="BR75" s="189"/>
      <c r="BS75" s="189"/>
      <c r="BT75" s="189"/>
      <c r="BU75" s="189"/>
      <c r="BV75" s="189"/>
      <c r="BW75" s="189"/>
      <c r="BX75" s="189"/>
      <c r="BY75" s="189"/>
      <c r="BZ75" s="189"/>
      <c r="CA75" s="189"/>
      <c r="CB75" s="189"/>
      <c r="CC75" s="189"/>
      <c r="CD75" s="189"/>
      <c r="CE75" s="189"/>
      <c r="CF75" s="189"/>
      <c r="CG75" s="189"/>
      <c r="CH75" s="189"/>
      <c r="CI75" s="189"/>
      <c r="CJ75" s="189"/>
      <c r="CK75" s="189"/>
      <c r="CL75" s="189"/>
      <c r="CM75" s="189"/>
      <c r="CN75" s="189"/>
      <c r="CO75" s="189"/>
      <c r="CP75" s="189"/>
      <c r="CQ75" s="189"/>
      <c r="CR75" s="189"/>
      <c r="CS75" s="189"/>
      <c r="CT75" s="179" t="s">
        <v>392</v>
      </c>
      <c r="CU75" s="180">
        <v>8</v>
      </c>
      <c r="CV75" s="181">
        <v>1360</v>
      </c>
      <c r="CW75" s="180">
        <v>69</v>
      </c>
      <c r="CX75" s="181">
        <v>11750</v>
      </c>
      <c r="CY75" s="180">
        <v>149</v>
      </c>
      <c r="CZ75" s="181">
        <v>25014</v>
      </c>
      <c r="DA75" s="180">
        <v>153</v>
      </c>
      <c r="DB75" s="181">
        <v>25871.5</v>
      </c>
      <c r="DC75" s="180">
        <v>149</v>
      </c>
      <c r="DD75" s="181">
        <v>24716</v>
      </c>
      <c r="DE75" s="180">
        <v>332</v>
      </c>
      <c r="DF75" s="181">
        <v>52160</v>
      </c>
      <c r="DG75" s="180">
        <v>234</v>
      </c>
      <c r="DH75" s="181">
        <v>36150</v>
      </c>
      <c r="DI75" s="180">
        <v>310</v>
      </c>
      <c r="DJ75" s="181">
        <v>47020</v>
      </c>
      <c r="DK75" s="180">
        <v>485</v>
      </c>
      <c r="DL75" s="181">
        <v>69429</v>
      </c>
      <c r="DM75" s="180">
        <v>378</v>
      </c>
      <c r="DN75" s="181">
        <v>50300</v>
      </c>
      <c r="DO75" s="180">
        <v>815</v>
      </c>
      <c r="DP75" s="181">
        <v>93715</v>
      </c>
      <c r="DQ75" s="180">
        <v>1042</v>
      </c>
      <c r="DR75" s="181">
        <v>112445.12</v>
      </c>
      <c r="DS75" s="180">
        <v>4124</v>
      </c>
      <c r="DT75" s="180">
        <v>549930.62</v>
      </c>
      <c r="DU75" s="189"/>
      <c r="DV75" s="189"/>
      <c r="DW75" s="189"/>
    </row>
    <row r="76" spans="1:127" ht="16.5" thickTop="1" thickBot="1" x14ac:dyDescent="0.3">
      <c r="A76" s="175">
        <v>7897473202085</v>
      </c>
      <c r="B76" s="175"/>
      <c r="C76" s="175"/>
      <c r="D76" s="176">
        <v>1101302330011</v>
      </c>
      <c r="E76" s="177">
        <v>521904101155118</v>
      </c>
      <c r="F76" s="178" t="s">
        <v>460</v>
      </c>
      <c r="G76" s="178" t="s">
        <v>461</v>
      </c>
      <c r="H76" s="178" t="s">
        <v>432</v>
      </c>
      <c r="I76" s="178">
        <v>1</v>
      </c>
      <c r="J76" s="178" t="s">
        <v>417</v>
      </c>
      <c r="K76" s="178">
        <v>0.5</v>
      </c>
      <c r="L76" s="178" t="s">
        <v>433</v>
      </c>
      <c r="M76" s="178" t="s">
        <v>381</v>
      </c>
      <c r="N76" s="178">
        <v>2</v>
      </c>
      <c r="O76" s="178" t="s">
        <v>382</v>
      </c>
      <c r="P76" s="178" t="s">
        <v>401</v>
      </c>
      <c r="Q76" s="178" t="s">
        <v>383</v>
      </c>
      <c r="R76" s="178" t="s">
        <v>383</v>
      </c>
      <c r="S76" s="178" t="s">
        <v>402</v>
      </c>
      <c r="T76" s="178"/>
      <c r="U76" s="178" t="s">
        <v>418</v>
      </c>
      <c r="V76" s="178" t="s">
        <v>385</v>
      </c>
      <c r="W76" s="178"/>
      <c r="X76" s="178" t="s">
        <v>458</v>
      </c>
      <c r="Y76" s="178"/>
      <c r="Z76" s="178"/>
      <c r="AA76" s="178" t="s">
        <v>428</v>
      </c>
      <c r="AB76" s="178">
        <v>3167</v>
      </c>
      <c r="AC76" s="178" t="s">
        <v>459</v>
      </c>
      <c r="AD76" s="178" t="s">
        <v>10</v>
      </c>
      <c r="AE76" s="178" t="s">
        <v>10</v>
      </c>
      <c r="AF76" s="178">
        <v>0</v>
      </c>
      <c r="AG76" s="178" t="s">
        <v>10</v>
      </c>
      <c r="AH76" s="178">
        <v>0</v>
      </c>
      <c r="AI76" s="178">
        <v>608.14</v>
      </c>
      <c r="AJ76" s="178">
        <v>644.78</v>
      </c>
      <c r="AK76" s="178">
        <v>0</v>
      </c>
      <c r="AL76" s="178">
        <v>652.64</v>
      </c>
      <c r="AM76" s="178">
        <v>0</v>
      </c>
      <c r="AN76" s="178">
        <v>0</v>
      </c>
      <c r="AO76" s="178">
        <v>644.78</v>
      </c>
      <c r="AP76" s="178">
        <v>0</v>
      </c>
      <c r="AQ76" s="178">
        <v>840.72</v>
      </c>
      <c r="AR76" s="178">
        <v>891.37</v>
      </c>
      <c r="AS76" s="178">
        <v>0</v>
      </c>
      <c r="AT76" s="178">
        <v>902.24</v>
      </c>
      <c r="AU76" s="178">
        <v>0</v>
      </c>
      <c r="AV76" s="178">
        <v>0</v>
      </c>
      <c r="AW76" s="178">
        <v>891.37</v>
      </c>
      <c r="AX76" s="178">
        <v>0</v>
      </c>
      <c r="AY76" s="178">
        <v>634.47</v>
      </c>
      <c r="AZ76" s="178">
        <v>672.7</v>
      </c>
      <c r="BA76" s="178">
        <v>676.77</v>
      </c>
      <c r="BB76" s="178">
        <v>680.9</v>
      </c>
      <c r="BC76" s="178">
        <v>0</v>
      </c>
      <c r="BD76" s="178">
        <v>697.92</v>
      </c>
      <c r="BE76" s="178">
        <v>672.7</v>
      </c>
      <c r="BF76" s="178">
        <v>0</v>
      </c>
      <c r="BG76" s="178">
        <v>877.12</v>
      </c>
      <c r="BH76" s="178">
        <v>929.97</v>
      </c>
      <c r="BI76" s="178">
        <v>935.59</v>
      </c>
      <c r="BJ76" s="178">
        <v>941.3</v>
      </c>
      <c r="BK76" s="178">
        <v>0</v>
      </c>
      <c r="BL76" s="178">
        <v>964.83</v>
      </c>
      <c r="BM76" s="178">
        <v>929.97</v>
      </c>
      <c r="BN76" s="178">
        <v>0</v>
      </c>
      <c r="BO76" s="178">
        <v>0</v>
      </c>
      <c r="BP76" s="178">
        <v>0</v>
      </c>
      <c r="BQ76" s="178">
        <v>0</v>
      </c>
      <c r="BR76" s="178">
        <v>0</v>
      </c>
      <c r="BS76" s="178">
        <v>0</v>
      </c>
      <c r="BT76" s="178">
        <v>0</v>
      </c>
      <c r="BU76" s="178">
        <v>0</v>
      </c>
      <c r="BV76" s="178">
        <v>0</v>
      </c>
      <c r="BW76" s="178">
        <v>0</v>
      </c>
      <c r="BX76" s="178">
        <v>0</v>
      </c>
      <c r="BY76" s="178">
        <v>0</v>
      </c>
      <c r="BZ76" s="178">
        <v>0</v>
      </c>
      <c r="CA76" s="178">
        <v>0</v>
      </c>
      <c r="CB76" s="178">
        <v>0</v>
      </c>
      <c r="CC76" s="178">
        <v>0</v>
      </c>
      <c r="CD76" s="178">
        <v>0</v>
      </c>
      <c r="CE76" s="178">
        <v>0</v>
      </c>
      <c r="CF76" s="178">
        <v>0</v>
      </c>
      <c r="CG76" s="178">
        <v>0</v>
      </c>
      <c r="CH76" s="178">
        <v>0</v>
      </c>
      <c r="CI76" s="178">
        <v>0</v>
      </c>
      <c r="CJ76" s="178">
        <v>0</v>
      </c>
      <c r="CK76" s="178">
        <v>0</v>
      </c>
      <c r="CL76" s="178">
        <v>0</v>
      </c>
      <c r="CM76" s="178">
        <v>0</v>
      </c>
      <c r="CN76" s="178">
        <v>0</v>
      </c>
      <c r="CO76" s="178">
        <v>0</v>
      </c>
      <c r="CP76" s="178">
        <v>0</v>
      </c>
      <c r="CQ76" s="178">
        <v>0</v>
      </c>
      <c r="CR76" s="178">
        <v>0</v>
      </c>
      <c r="CS76" s="178">
        <v>0</v>
      </c>
      <c r="CT76" s="179" t="s">
        <v>406</v>
      </c>
      <c r="CU76" s="180">
        <v>100</v>
      </c>
      <c r="CV76" s="181">
        <v>5000</v>
      </c>
      <c r="CW76" s="180">
        <v>1120</v>
      </c>
      <c r="CX76" s="181">
        <v>64696.6</v>
      </c>
      <c r="CY76" s="180">
        <v>80</v>
      </c>
      <c r="CZ76" s="181">
        <v>4860.8</v>
      </c>
      <c r="DA76" s="180">
        <v>170</v>
      </c>
      <c r="DB76" s="181">
        <v>8703.11</v>
      </c>
      <c r="DC76" s="180">
        <v>78</v>
      </c>
      <c r="DD76" s="181">
        <v>4531.84</v>
      </c>
      <c r="DE76" s="180">
        <v>350</v>
      </c>
      <c r="DF76" s="181">
        <v>23178.5</v>
      </c>
      <c r="DG76" s="180">
        <v>400</v>
      </c>
      <c r="DH76" s="181">
        <v>22408.400000000001</v>
      </c>
      <c r="DI76" s="180">
        <v>475</v>
      </c>
      <c r="DJ76" s="181">
        <v>27505.8</v>
      </c>
      <c r="DK76" s="180">
        <v>720</v>
      </c>
      <c r="DL76" s="181">
        <v>42140</v>
      </c>
      <c r="DM76" s="180">
        <v>1110</v>
      </c>
      <c r="DN76" s="181">
        <v>68219.600000000006</v>
      </c>
      <c r="DO76" s="180">
        <v>140</v>
      </c>
      <c r="DP76" s="181">
        <v>8734.5</v>
      </c>
      <c r="DQ76" s="180">
        <v>385</v>
      </c>
      <c r="DR76" s="181">
        <v>22228.5</v>
      </c>
      <c r="DS76" s="180">
        <v>5128</v>
      </c>
      <c r="DT76" s="180">
        <v>302207.65000000002</v>
      </c>
      <c r="DU76" s="178">
        <v>4.33</v>
      </c>
      <c r="DV76" s="178">
        <v>4.33</v>
      </c>
      <c r="DW76" s="178"/>
    </row>
    <row r="77" spans="1:127" ht="16.5" thickTop="1" thickBot="1" x14ac:dyDescent="0.3">
      <c r="A77" s="182"/>
      <c r="B77" s="182"/>
      <c r="C77" s="182"/>
      <c r="D77" s="183"/>
      <c r="E77" s="184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185"/>
      <c r="CE77" s="185"/>
      <c r="CF77" s="185"/>
      <c r="CG77" s="185"/>
      <c r="CH77" s="185"/>
      <c r="CI77" s="185"/>
      <c r="CJ77" s="185"/>
      <c r="CK77" s="185"/>
      <c r="CL77" s="185"/>
      <c r="CM77" s="185"/>
      <c r="CN77" s="185"/>
      <c r="CO77" s="185"/>
      <c r="CP77" s="185"/>
      <c r="CQ77" s="185"/>
      <c r="CR77" s="185"/>
      <c r="CS77" s="185"/>
      <c r="CT77" s="179" t="s">
        <v>389</v>
      </c>
      <c r="CU77" s="180">
        <v>1000</v>
      </c>
      <c r="CV77" s="181">
        <v>50200</v>
      </c>
      <c r="CW77" s="180">
        <v>975</v>
      </c>
      <c r="CX77" s="181">
        <v>49100</v>
      </c>
      <c r="CY77" s="180">
        <v>2180</v>
      </c>
      <c r="CZ77" s="181">
        <v>102523.3</v>
      </c>
      <c r="DA77" s="180">
        <v>500</v>
      </c>
      <c r="DB77" s="181">
        <v>25000</v>
      </c>
      <c r="DC77" s="180">
        <v>490</v>
      </c>
      <c r="DD77" s="181">
        <v>24755</v>
      </c>
      <c r="DE77" s="180">
        <v>2034</v>
      </c>
      <c r="DF77" s="181">
        <v>96889.83</v>
      </c>
      <c r="DG77" s="180">
        <v>2030</v>
      </c>
      <c r="DH77" s="181">
        <v>99800</v>
      </c>
      <c r="DI77" s="180">
        <v>2855</v>
      </c>
      <c r="DJ77" s="181">
        <v>133445</v>
      </c>
      <c r="DK77" s="180">
        <v>1560</v>
      </c>
      <c r="DL77" s="181">
        <v>69250</v>
      </c>
      <c r="DM77" s="180">
        <v>1260</v>
      </c>
      <c r="DN77" s="181">
        <v>58481.24</v>
      </c>
      <c r="DO77" s="180">
        <v>1415</v>
      </c>
      <c r="DP77" s="181">
        <v>64525</v>
      </c>
      <c r="DQ77" s="180">
        <v>2130</v>
      </c>
      <c r="DR77" s="181">
        <v>94630</v>
      </c>
      <c r="DS77" s="180">
        <v>18429</v>
      </c>
      <c r="DT77" s="180">
        <v>868599.37</v>
      </c>
      <c r="DU77" s="185"/>
      <c r="DV77" s="185"/>
      <c r="DW77" s="185"/>
    </row>
    <row r="78" spans="1:127" ht="16.5" thickTop="1" thickBot="1" x14ac:dyDescent="0.3">
      <c r="A78" s="182"/>
      <c r="B78" s="182"/>
      <c r="C78" s="182"/>
      <c r="D78" s="183"/>
      <c r="E78" s="184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185"/>
      <c r="BQ78" s="185"/>
      <c r="BR78" s="185"/>
      <c r="BS78" s="185"/>
      <c r="BT78" s="185"/>
      <c r="BU78" s="185"/>
      <c r="BV78" s="185"/>
      <c r="BW78" s="185"/>
      <c r="BX78" s="185"/>
      <c r="BY78" s="185"/>
      <c r="BZ78" s="185"/>
      <c r="CA78" s="185"/>
      <c r="CB78" s="185"/>
      <c r="CC78" s="185"/>
      <c r="CD78" s="185"/>
      <c r="CE78" s="185"/>
      <c r="CF78" s="185"/>
      <c r="CG78" s="185"/>
      <c r="CH78" s="185"/>
      <c r="CI78" s="185"/>
      <c r="CJ78" s="185"/>
      <c r="CK78" s="185"/>
      <c r="CL78" s="185"/>
      <c r="CM78" s="185"/>
      <c r="CN78" s="185"/>
      <c r="CO78" s="185"/>
      <c r="CP78" s="185"/>
      <c r="CQ78" s="185"/>
      <c r="CR78" s="185"/>
      <c r="CS78" s="185"/>
      <c r="CT78" s="179" t="s">
        <v>390</v>
      </c>
      <c r="CU78" s="180">
        <v>0</v>
      </c>
      <c r="CV78" s="180">
        <v>0</v>
      </c>
      <c r="CW78" s="180">
        <v>0</v>
      </c>
      <c r="CX78" s="180">
        <v>0</v>
      </c>
      <c r="CY78" s="180">
        <v>0</v>
      </c>
      <c r="CZ78" s="180">
        <v>0</v>
      </c>
      <c r="DA78" s="180">
        <v>0</v>
      </c>
      <c r="DB78" s="180">
        <v>0</v>
      </c>
      <c r="DC78" s="180">
        <v>0</v>
      </c>
      <c r="DD78" s="180">
        <v>0</v>
      </c>
      <c r="DE78" s="180">
        <v>0</v>
      </c>
      <c r="DF78" s="180">
        <v>0</v>
      </c>
      <c r="DG78" s="180">
        <v>4</v>
      </c>
      <c r="DH78" s="180">
        <v>200</v>
      </c>
      <c r="DI78" s="180">
        <v>0</v>
      </c>
      <c r="DJ78" s="180">
        <v>0</v>
      </c>
      <c r="DK78" s="180">
        <v>0</v>
      </c>
      <c r="DL78" s="180">
        <v>0</v>
      </c>
      <c r="DM78" s="180">
        <v>0</v>
      </c>
      <c r="DN78" s="180">
        <v>0</v>
      </c>
      <c r="DO78" s="180">
        <v>0</v>
      </c>
      <c r="DP78" s="180">
        <v>0</v>
      </c>
      <c r="DQ78" s="180">
        <v>0</v>
      </c>
      <c r="DR78" s="180">
        <v>0</v>
      </c>
      <c r="DS78" s="180">
        <v>4</v>
      </c>
      <c r="DT78" s="180">
        <v>200</v>
      </c>
      <c r="DU78" s="185"/>
      <c r="DV78" s="185"/>
      <c r="DW78" s="185"/>
    </row>
    <row r="79" spans="1:127" ht="16.5" thickTop="1" thickBot="1" x14ac:dyDescent="0.3">
      <c r="A79" s="182"/>
      <c r="B79" s="182"/>
      <c r="C79" s="182"/>
      <c r="D79" s="183"/>
      <c r="E79" s="184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  <c r="BI79" s="185"/>
      <c r="BJ79" s="185"/>
      <c r="BK79" s="185"/>
      <c r="BL79" s="185"/>
      <c r="BM79" s="185"/>
      <c r="BN79" s="185"/>
      <c r="BO79" s="185"/>
      <c r="BP79" s="185"/>
      <c r="BQ79" s="185"/>
      <c r="BR79" s="185"/>
      <c r="BS79" s="185"/>
      <c r="BT79" s="185"/>
      <c r="BU79" s="185"/>
      <c r="BV79" s="185"/>
      <c r="BW79" s="185"/>
      <c r="BX79" s="185"/>
      <c r="BY79" s="185"/>
      <c r="BZ79" s="185"/>
      <c r="CA79" s="185"/>
      <c r="CB79" s="185"/>
      <c r="CC79" s="185"/>
      <c r="CD79" s="185"/>
      <c r="CE79" s="185"/>
      <c r="CF79" s="185"/>
      <c r="CG79" s="185"/>
      <c r="CH79" s="185"/>
      <c r="CI79" s="185"/>
      <c r="CJ79" s="185"/>
      <c r="CK79" s="185"/>
      <c r="CL79" s="185"/>
      <c r="CM79" s="185"/>
      <c r="CN79" s="185"/>
      <c r="CO79" s="185"/>
      <c r="CP79" s="185"/>
      <c r="CQ79" s="185"/>
      <c r="CR79" s="185"/>
      <c r="CS79" s="185"/>
      <c r="CT79" s="179" t="s">
        <v>391</v>
      </c>
      <c r="CU79" s="180">
        <v>0</v>
      </c>
      <c r="CV79" s="180">
        <v>0</v>
      </c>
      <c r="CW79" s="180">
        <v>20</v>
      </c>
      <c r="CX79" s="181">
        <v>1040</v>
      </c>
      <c r="CY79" s="180">
        <v>35</v>
      </c>
      <c r="CZ79" s="181">
        <v>1820</v>
      </c>
      <c r="DA79" s="180">
        <v>0</v>
      </c>
      <c r="DB79" s="180">
        <v>0</v>
      </c>
      <c r="DC79" s="180">
        <v>0</v>
      </c>
      <c r="DD79" s="180">
        <v>0</v>
      </c>
      <c r="DE79" s="180">
        <v>0</v>
      </c>
      <c r="DF79" s="180">
        <v>0</v>
      </c>
      <c r="DG79" s="180">
        <v>0</v>
      </c>
      <c r="DH79" s="180">
        <v>0</v>
      </c>
      <c r="DI79" s="180">
        <v>0</v>
      </c>
      <c r="DJ79" s="180">
        <v>0</v>
      </c>
      <c r="DK79" s="180">
        <v>20</v>
      </c>
      <c r="DL79" s="181">
        <v>1000</v>
      </c>
      <c r="DM79" s="180">
        <v>30</v>
      </c>
      <c r="DN79" s="181">
        <v>1500</v>
      </c>
      <c r="DO79" s="180">
        <v>20</v>
      </c>
      <c r="DP79" s="181">
        <v>1000</v>
      </c>
      <c r="DQ79" s="180">
        <v>30</v>
      </c>
      <c r="DR79" s="181">
        <v>1500</v>
      </c>
      <c r="DS79" s="180">
        <v>155</v>
      </c>
      <c r="DT79" s="180">
        <v>7860</v>
      </c>
      <c r="DU79" s="185"/>
      <c r="DV79" s="185"/>
      <c r="DW79" s="185"/>
    </row>
    <row r="80" spans="1:127" ht="16.5" thickTop="1" thickBot="1" x14ac:dyDescent="0.3">
      <c r="A80" s="186"/>
      <c r="B80" s="186"/>
      <c r="C80" s="186"/>
      <c r="D80" s="187"/>
      <c r="E80" s="188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N80" s="189"/>
      <c r="BO80" s="189"/>
      <c r="BP80" s="189"/>
      <c r="BQ80" s="189"/>
      <c r="BR80" s="189"/>
      <c r="BS80" s="189"/>
      <c r="BT80" s="189"/>
      <c r="BU80" s="189"/>
      <c r="BV80" s="189"/>
      <c r="BW80" s="189"/>
      <c r="BX80" s="189"/>
      <c r="BY80" s="189"/>
      <c r="BZ80" s="189"/>
      <c r="CA80" s="189"/>
      <c r="CB80" s="189"/>
      <c r="CC80" s="189"/>
      <c r="CD80" s="189"/>
      <c r="CE80" s="189"/>
      <c r="CF80" s="189"/>
      <c r="CG80" s="189"/>
      <c r="CH80" s="189"/>
      <c r="CI80" s="189"/>
      <c r="CJ80" s="189"/>
      <c r="CK80" s="189"/>
      <c r="CL80" s="189"/>
      <c r="CM80" s="189"/>
      <c r="CN80" s="189"/>
      <c r="CO80" s="189"/>
      <c r="CP80" s="189"/>
      <c r="CQ80" s="189"/>
      <c r="CR80" s="189"/>
      <c r="CS80" s="189"/>
      <c r="CT80" s="179" t="s">
        <v>392</v>
      </c>
      <c r="CU80" s="180">
        <v>116</v>
      </c>
      <c r="CV80" s="181">
        <v>5982</v>
      </c>
      <c r="CW80" s="180">
        <v>115</v>
      </c>
      <c r="CX80" s="181">
        <v>5856.48</v>
      </c>
      <c r="CY80" s="180">
        <v>269</v>
      </c>
      <c r="CZ80" s="181">
        <v>13486.76</v>
      </c>
      <c r="DA80" s="180">
        <v>122</v>
      </c>
      <c r="DB80" s="181">
        <v>6150</v>
      </c>
      <c r="DC80" s="180">
        <v>73</v>
      </c>
      <c r="DD80" s="181">
        <v>3766</v>
      </c>
      <c r="DE80" s="180">
        <v>187</v>
      </c>
      <c r="DF80" s="181">
        <v>9036.7800000000007</v>
      </c>
      <c r="DG80" s="180">
        <v>278</v>
      </c>
      <c r="DH80" s="181">
        <v>13668</v>
      </c>
      <c r="DI80" s="180">
        <v>936</v>
      </c>
      <c r="DJ80" s="181">
        <v>40973.42</v>
      </c>
      <c r="DK80" s="180">
        <v>76</v>
      </c>
      <c r="DL80" s="181">
        <v>3827</v>
      </c>
      <c r="DM80" s="180">
        <v>523</v>
      </c>
      <c r="DN80" s="181">
        <v>24420.99</v>
      </c>
      <c r="DO80" s="180">
        <v>267</v>
      </c>
      <c r="DP80" s="181">
        <v>12724.91</v>
      </c>
      <c r="DQ80" s="180">
        <v>472</v>
      </c>
      <c r="DR80" s="181">
        <v>21249.05</v>
      </c>
      <c r="DS80" s="180">
        <v>3434</v>
      </c>
      <c r="DT80" s="180">
        <v>161141.39000000001</v>
      </c>
      <c r="DU80" s="189"/>
      <c r="DV80" s="189"/>
      <c r="DW80" s="189"/>
    </row>
    <row r="81" spans="1:127" ht="16.5" thickTop="1" thickBot="1" x14ac:dyDescent="0.3">
      <c r="A81" s="175">
        <v>7897473202092</v>
      </c>
      <c r="B81" s="175"/>
      <c r="C81" s="175"/>
      <c r="D81" s="176">
        <v>1101302330021</v>
      </c>
      <c r="E81" s="177">
        <v>521904102151116</v>
      </c>
      <c r="F81" s="178" t="s">
        <v>460</v>
      </c>
      <c r="G81" s="178" t="s">
        <v>462</v>
      </c>
      <c r="H81" s="178" t="s">
        <v>432</v>
      </c>
      <c r="I81" s="178">
        <v>1</v>
      </c>
      <c r="J81" s="178" t="s">
        <v>417</v>
      </c>
      <c r="K81" s="178">
        <v>2</v>
      </c>
      <c r="L81" s="178" t="s">
        <v>433</v>
      </c>
      <c r="M81" s="178" t="s">
        <v>381</v>
      </c>
      <c r="N81" s="178">
        <v>2</v>
      </c>
      <c r="O81" s="178" t="s">
        <v>382</v>
      </c>
      <c r="P81" s="178" t="s">
        <v>401</v>
      </c>
      <c r="Q81" s="178" t="s">
        <v>383</v>
      </c>
      <c r="R81" s="178" t="s">
        <v>383</v>
      </c>
      <c r="S81" s="178" t="s">
        <v>402</v>
      </c>
      <c r="T81" s="178"/>
      <c r="U81" s="178" t="s">
        <v>418</v>
      </c>
      <c r="V81" s="178" t="s">
        <v>385</v>
      </c>
      <c r="W81" s="178"/>
      <c r="X81" s="178" t="s">
        <v>458</v>
      </c>
      <c r="Y81" s="178"/>
      <c r="Z81" s="178"/>
      <c r="AA81" s="178" t="s">
        <v>428</v>
      </c>
      <c r="AB81" s="178">
        <v>3167</v>
      </c>
      <c r="AC81" s="178" t="s">
        <v>459</v>
      </c>
      <c r="AD81" s="178" t="s">
        <v>10</v>
      </c>
      <c r="AE81" s="178" t="s">
        <v>10</v>
      </c>
      <c r="AF81" s="178">
        <v>0</v>
      </c>
      <c r="AG81" s="178" t="s">
        <v>10</v>
      </c>
      <c r="AH81" s="178">
        <v>0</v>
      </c>
      <c r="AI81" s="195">
        <v>2193.0500000000002</v>
      </c>
      <c r="AJ81" s="195">
        <v>2325.17</v>
      </c>
      <c r="AK81" s="178">
        <v>0</v>
      </c>
      <c r="AL81" s="195">
        <v>2353.52</v>
      </c>
      <c r="AM81" s="178">
        <v>0</v>
      </c>
      <c r="AN81" s="178">
        <v>0</v>
      </c>
      <c r="AO81" s="195">
        <v>2325.17</v>
      </c>
      <c r="AP81" s="178">
        <v>0</v>
      </c>
      <c r="AQ81" s="195">
        <v>3031.76</v>
      </c>
      <c r="AR81" s="195">
        <v>3214.41</v>
      </c>
      <c r="AS81" s="178">
        <v>0</v>
      </c>
      <c r="AT81" s="195">
        <v>3253.6</v>
      </c>
      <c r="AU81" s="178">
        <v>0</v>
      </c>
      <c r="AV81" s="178">
        <v>0</v>
      </c>
      <c r="AW81" s="195">
        <v>3214.41</v>
      </c>
      <c r="AX81" s="178">
        <v>0</v>
      </c>
      <c r="AY81" s="195">
        <v>2288.0100000000002</v>
      </c>
      <c r="AZ81" s="195">
        <v>2425.84</v>
      </c>
      <c r="BA81" s="195">
        <v>2440.54</v>
      </c>
      <c r="BB81" s="195">
        <v>2455.4299999999998</v>
      </c>
      <c r="BC81" s="178">
        <v>0</v>
      </c>
      <c r="BD81" s="195">
        <v>2516.81</v>
      </c>
      <c r="BE81" s="195">
        <v>2425.84</v>
      </c>
      <c r="BF81" s="178">
        <v>0</v>
      </c>
      <c r="BG81" s="195">
        <v>3163.04</v>
      </c>
      <c r="BH81" s="195">
        <v>3353.58</v>
      </c>
      <c r="BI81" s="195">
        <v>3373.9</v>
      </c>
      <c r="BJ81" s="195">
        <v>3394.48</v>
      </c>
      <c r="BK81" s="178">
        <v>0</v>
      </c>
      <c r="BL81" s="195">
        <v>3479.34</v>
      </c>
      <c r="BM81" s="195">
        <v>3353.58</v>
      </c>
      <c r="BN81" s="178">
        <v>0</v>
      </c>
      <c r="BO81" s="178">
        <v>0</v>
      </c>
      <c r="BP81" s="178">
        <v>0</v>
      </c>
      <c r="BQ81" s="178">
        <v>0</v>
      </c>
      <c r="BR81" s="178">
        <v>0</v>
      </c>
      <c r="BS81" s="178">
        <v>0</v>
      </c>
      <c r="BT81" s="178">
        <v>0</v>
      </c>
      <c r="BU81" s="178">
        <v>0</v>
      </c>
      <c r="BV81" s="178">
        <v>0</v>
      </c>
      <c r="BW81" s="178">
        <v>0</v>
      </c>
      <c r="BX81" s="178">
        <v>0</v>
      </c>
      <c r="BY81" s="178">
        <v>0</v>
      </c>
      <c r="BZ81" s="178">
        <v>0</v>
      </c>
      <c r="CA81" s="178">
        <v>0</v>
      </c>
      <c r="CB81" s="178">
        <v>0</v>
      </c>
      <c r="CC81" s="178">
        <v>0</v>
      </c>
      <c r="CD81" s="178">
        <v>0</v>
      </c>
      <c r="CE81" s="178">
        <v>0</v>
      </c>
      <c r="CF81" s="178">
        <v>0</v>
      </c>
      <c r="CG81" s="178">
        <v>0</v>
      </c>
      <c r="CH81" s="178">
        <v>0</v>
      </c>
      <c r="CI81" s="178">
        <v>0</v>
      </c>
      <c r="CJ81" s="178">
        <v>0</v>
      </c>
      <c r="CK81" s="178">
        <v>0</v>
      </c>
      <c r="CL81" s="178">
        <v>0</v>
      </c>
      <c r="CM81" s="178">
        <v>0</v>
      </c>
      <c r="CN81" s="178">
        <v>0</v>
      </c>
      <c r="CO81" s="178">
        <v>0</v>
      </c>
      <c r="CP81" s="178">
        <v>0</v>
      </c>
      <c r="CQ81" s="178">
        <v>0</v>
      </c>
      <c r="CR81" s="178">
        <v>0</v>
      </c>
      <c r="CS81" s="178">
        <v>0</v>
      </c>
      <c r="CT81" s="179" t="s">
        <v>406</v>
      </c>
      <c r="CU81" s="180">
        <v>286</v>
      </c>
      <c r="CV81" s="181">
        <v>37073.300000000003</v>
      </c>
      <c r="CW81" s="180">
        <v>480</v>
      </c>
      <c r="CX81" s="181">
        <v>60704</v>
      </c>
      <c r="CY81" s="180">
        <v>4230</v>
      </c>
      <c r="CZ81" s="181">
        <v>505086</v>
      </c>
      <c r="DA81" s="180">
        <v>1480</v>
      </c>
      <c r="DB81" s="181">
        <v>140380</v>
      </c>
      <c r="DC81" s="180">
        <v>260</v>
      </c>
      <c r="DD81" s="181">
        <v>33318.800000000003</v>
      </c>
      <c r="DE81" s="180">
        <v>1310</v>
      </c>
      <c r="DF81" s="181">
        <v>123380</v>
      </c>
      <c r="DG81" s="180">
        <v>0</v>
      </c>
      <c r="DH81" s="180">
        <v>0</v>
      </c>
      <c r="DI81" s="180">
        <v>900</v>
      </c>
      <c r="DJ81" s="181">
        <v>110178</v>
      </c>
      <c r="DK81" s="180">
        <v>815</v>
      </c>
      <c r="DL81" s="181">
        <v>102564.99</v>
      </c>
      <c r="DM81" s="180">
        <v>1120</v>
      </c>
      <c r="DN81" s="181">
        <v>121418</v>
      </c>
      <c r="DO81" s="180">
        <v>1540</v>
      </c>
      <c r="DP81" s="181">
        <v>140228.4</v>
      </c>
      <c r="DQ81" s="180">
        <v>346</v>
      </c>
      <c r="DR81" s="181">
        <v>43125.599999999999</v>
      </c>
      <c r="DS81" s="180">
        <v>12767</v>
      </c>
      <c r="DT81" s="180">
        <v>1417457.09</v>
      </c>
      <c r="DU81" s="178">
        <v>4.33</v>
      </c>
      <c r="DV81" s="178">
        <v>4.33</v>
      </c>
      <c r="DW81" s="178"/>
    </row>
    <row r="82" spans="1:127" ht="16.5" thickTop="1" thickBot="1" x14ac:dyDescent="0.3">
      <c r="A82" s="182"/>
      <c r="B82" s="182"/>
      <c r="C82" s="182"/>
      <c r="D82" s="183"/>
      <c r="E82" s="184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96"/>
      <c r="AJ82" s="196"/>
      <c r="AK82" s="185"/>
      <c r="AL82" s="196"/>
      <c r="AM82" s="185"/>
      <c r="AN82" s="185"/>
      <c r="AO82" s="196"/>
      <c r="AP82" s="185"/>
      <c r="AQ82" s="196"/>
      <c r="AR82" s="196"/>
      <c r="AS82" s="185"/>
      <c r="AT82" s="196"/>
      <c r="AU82" s="185"/>
      <c r="AV82" s="185"/>
      <c r="AW82" s="196"/>
      <c r="AX82" s="185"/>
      <c r="AY82" s="196"/>
      <c r="AZ82" s="196"/>
      <c r="BA82" s="196"/>
      <c r="BB82" s="196"/>
      <c r="BC82" s="185"/>
      <c r="BD82" s="196"/>
      <c r="BE82" s="196"/>
      <c r="BF82" s="185"/>
      <c r="BG82" s="196"/>
      <c r="BH82" s="196"/>
      <c r="BI82" s="196"/>
      <c r="BJ82" s="196"/>
      <c r="BK82" s="185"/>
      <c r="BL82" s="196"/>
      <c r="BM82" s="196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  <c r="BY82" s="185"/>
      <c r="BZ82" s="185"/>
      <c r="CA82" s="185"/>
      <c r="CB82" s="185"/>
      <c r="CC82" s="185"/>
      <c r="CD82" s="185"/>
      <c r="CE82" s="185"/>
      <c r="CF82" s="185"/>
      <c r="CG82" s="185"/>
      <c r="CH82" s="185"/>
      <c r="CI82" s="185"/>
      <c r="CJ82" s="185"/>
      <c r="CK82" s="185"/>
      <c r="CL82" s="185"/>
      <c r="CM82" s="185"/>
      <c r="CN82" s="185"/>
      <c r="CO82" s="185"/>
      <c r="CP82" s="185"/>
      <c r="CQ82" s="185"/>
      <c r="CR82" s="185"/>
      <c r="CS82" s="185"/>
      <c r="CT82" s="179" t="s">
        <v>389</v>
      </c>
      <c r="CU82" s="180">
        <v>4250</v>
      </c>
      <c r="CV82" s="181">
        <v>377750.01</v>
      </c>
      <c r="CW82" s="180">
        <v>6430</v>
      </c>
      <c r="CX82" s="181">
        <v>520000</v>
      </c>
      <c r="CY82" s="180">
        <v>6310</v>
      </c>
      <c r="CZ82" s="181">
        <v>489840</v>
      </c>
      <c r="DA82" s="180">
        <v>2800</v>
      </c>
      <c r="DB82" s="181">
        <v>213300</v>
      </c>
      <c r="DC82" s="180">
        <v>4100</v>
      </c>
      <c r="DD82" s="181">
        <v>321799.99</v>
      </c>
      <c r="DE82" s="180">
        <v>5034</v>
      </c>
      <c r="DF82" s="181">
        <v>352380.24</v>
      </c>
      <c r="DG82" s="180">
        <v>7980</v>
      </c>
      <c r="DH82" s="181">
        <v>555100</v>
      </c>
      <c r="DI82" s="180">
        <v>3225</v>
      </c>
      <c r="DJ82" s="181">
        <v>220750</v>
      </c>
      <c r="DK82" s="180">
        <v>4200</v>
      </c>
      <c r="DL82" s="181">
        <v>265500</v>
      </c>
      <c r="DM82" s="180">
        <v>1000</v>
      </c>
      <c r="DN82" s="181">
        <v>60000</v>
      </c>
      <c r="DO82" s="180">
        <v>3450</v>
      </c>
      <c r="DP82" s="181">
        <v>208500</v>
      </c>
      <c r="DQ82" s="180">
        <v>6950</v>
      </c>
      <c r="DR82" s="181">
        <v>354501.55</v>
      </c>
      <c r="DS82" s="180">
        <v>55729</v>
      </c>
      <c r="DT82" s="180">
        <v>3939421.79</v>
      </c>
      <c r="DU82" s="185"/>
      <c r="DV82" s="185"/>
      <c r="DW82" s="185"/>
    </row>
    <row r="83" spans="1:127" ht="16.5" thickTop="1" thickBot="1" x14ac:dyDescent="0.3">
      <c r="A83" s="182"/>
      <c r="B83" s="182"/>
      <c r="C83" s="182"/>
      <c r="D83" s="183"/>
      <c r="E83" s="184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96"/>
      <c r="AJ83" s="196"/>
      <c r="AK83" s="185"/>
      <c r="AL83" s="196"/>
      <c r="AM83" s="185"/>
      <c r="AN83" s="185"/>
      <c r="AO83" s="196"/>
      <c r="AP83" s="185"/>
      <c r="AQ83" s="196"/>
      <c r="AR83" s="196"/>
      <c r="AS83" s="185"/>
      <c r="AT83" s="196"/>
      <c r="AU83" s="185"/>
      <c r="AV83" s="185"/>
      <c r="AW83" s="196"/>
      <c r="AX83" s="185"/>
      <c r="AY83" s="196"/>
      <c r="AZ83" s="196"/>
      <c r="BA83" s="196"/>
      <c r="BB83" s="196"/>
      <c r="BC83" s="185"/>
      <c r="BD83" s="196"/>
      <c r="BE83" s="196"/>
      <c r="BF83" s="185"/>
      <c r="BG83" s="196"/>
      <c r="BH83" s="196"/>
      <c r="BI83" s="196"/>
      <c r="BJ83" s="196"/>
      <c r="BK83" s="185"/>
      <c r="BL83" s="196"/>
      <c r="BM83" s="196"/>
      <c r="BN83" s="185"/>
      <c r="BO83" s="185"/>
      <c r="BP83" s="185"/>
      <c r="BQ83" s="185"/>
      <c r="BR83" s="185"/>
      <c r="BS83" s="185"/>
      <c r="BT83" s="185"/>
      <c r="BU83" s="185"/>
      <c r="BV83" s="185"/>
      <c r="BW83" s="185"/>
      <c r="BX83" s="185"/>
      <c r="BY83" s="185"/>
      <c r="BZ83" s="185"/>
      <c r="CA83" s="185"/>
      <c r="CB83" s="185"/>
      <c r="CC83" s="185"/>
      <c r="CD83" s="185"/>
      <c r="CE83" s="185"/>
      <c r="CF83" s="185"/>
      <c r="CG83" s="185"/>
      <c r="CH83" s="185"/>
      <c r="CI83" s="185"/>
      <c r="CJ83" s="185"/>
      <c r="CK83" s="185"/>
      <c r="CL83" s="185"/>
      <c r="CM83" s="185"/>
      <c r="CN83" s="185"/>
      <c r="CO83" s="185"/>
      <c r="CP83" s="185"/>
      <c r="CQ83" s="185"/>
      <c r="CR83" s="185"/>
      <c r="CS83" s="185"/>
      <c r="CT83" s="179" t="s">
        <v>390</v>
      </c>
      <c r="CU83" s="180">
        <v>0</v>
      </c>
      <c r="CV83" s="180">
        <v>0</v>
      </c>
      <c r="CW83" s="180">
        <v>0</v>
      </c>
      <c r="CX83" s="180">
        <v>0</v>
      </c>
      <c r="CY83" s="180">
        <v>0</v>
      </c>
      <c r="CZ83" s="180">
        <v>0</v>
      </c>
      <c r="DA83" s="180">
        <v>0</v>
      </c>
      <c r="DB83" s="180">
        <v>0</v>
      </c>
      <c r="DC83" s="180">
        <v>0</v>
      </c>
      <c r="DD83" s="180">
        <v>0</v>
      </c>
      <c r="DE83" s="180">
        <v>0</v>
      </c>
      <c r="DF83" s="180">
        <v>0</v>
      </c>
      <c r="DG83" s="180">
        <v>2</v>
      </c>
      <c r="DH83" s="180">
        <v>180</v>
      </c>
      <c r="DI83" s="180">
        <v>0</v>
      </c>
      <c r="DJ83" s="180">
        <v>0</v>
      </c>
      <c r="DK83" s="180">
        <v>0</v>
      </c>
      <c r="DL83" s="180">
        <v>0</v>
      </c>
      <c r="DM83" s="180">
        <v>0</v>
      </c>
      <c r="DN83" s="180">
        <v>0</v>
      </c>
      <c r="DO83" s="180">
        <v>0</v>
      </c>
      <c r="DP83" s="180">
        <v>0</v>
      </c>
      <c r="DQ83" s="180">
        <v>0</v>
      </c>
      <c r="DR83" s="180">
        <v>0</v>
      </c>
      <c r="DS83" s="180">
        <v>2</v>
      </c>
      <c r="DT83" s="180">
        <v>180</v>
      </c>
      <c r="DU83" s="185"/>
      <c r="DV83" s="185"/>
      <c r="DW83" s="185"/>
    </row>
    <row r="84" spans="1:127" ht="16.5" thickTop="1" thickBot="1" x14ac:dyDescent="0.3">
      <c r="A84" s="182"/>
      <c r="B84" s="182"/>
      <c r="C84" s="182"/>
      <c r="D84" s="183"/>
      <c r="E84" s="184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96"/>
      <c r="AJ84" s="196"/>
      <c r="AK84" s="185"/>
      <c r="AL84" s="196"/>
      <c r="AM84" s="185"/>
      <c r="AN84" s="185"/>
      <c r="AO84" s="196"/>
      <c r="AP84" s="185"/>
      <c r="AQ84" s="196"/>
      <c r="AR84" s="196"/>
      <c r="AS84" s="185"/>
      <c r="AT84" s="196"/>
      <c r="AU84" s="185"/>
      <c r="AV84" s="185"/>
      <c r="AW84" s="196"/>
      <c r="AX84" s="185"/>
      <c r="AY84" s="196"/>
      <c r="AZ84" s="196"/>
      <c r="BA84" s="196"/>
      <c r="BB84" s="196"/>
      <c r="BC84" s="185"/>
      <c r="BD84" s="196"/>
      <c r="BE84" s="196"/>
      <c r="BF84" s="185"/>
      <c r="BG84" s="196"/>
      <c r="BH84" s="196"/>
      <c r="BI84" s="196"/>
      <c r="BJ84" s="196"/>
      <c r="BK84" s="185"/>
      <c r="BL84" s="196"/>
      <c r="BM84" s="196"/>
      <c r="BN84" s="185"/>
      <c r="BO84" s="185"/>
      <c r="BP84" s="185"/>
      <c r="BQ84" s="185"/>
      <c r="BR84" s="185"/>
      <c r="BS84" s="185"/>
      <c r="BT84" s="185"/>
      <c r="BU84" s="185"/>
      <c r="BV84" s="185"/>
      <c r="BW84" s="185"/>
      <c r="BX84" s="185"/>
      <c r="BY84" s="185"/>
      <c r="BZ84" s="185"/>
      <c r="CA84" s="185"/>
      <c r="CB84" s="185"/>
      <c r="CC84" s="185"/>
      <c r="CD84" s="185"/>
      <c r="CE84" s="185"/>
      <c r="CF84" s="185"/>
      <c r="CG84" s="185"/>
      <c r="CH84" s="185"/>
      <c r="CI84" s="185"/>
      <c r="CJ84" s="185"/>
      <c r="CK84" s="185"/>
      <c r="CL84" s="185"/>
      <c r="CM84" s="185"/>
      <c r="CN84" s="185"/>
      <c r="CO84" s="185"/>
      <c r="CP84" s="185"/>
      <c r="CQ84" s="185"/>
      <c r="CR84" s="185"/>
      <c r="CS84" s="185"/>
      <c r="CT84" s="179" t="s">
        <v>391</v>
      </c>
      <c r="CU84" s="180">
        <v>100</v>
      </c>
      <c r="CV84" s="181">
        <v>12000</v>
      </c>
      <c r="CW84" s="180">
        <v>100</v>
      </c>
      <c r="CX84" s="181">
        <v>12000</v>
      </c>
      <c r="CY84" s="180">
        <v>150</v>
      </c>
      <c r="CZ84" s="181">
        <v>18000</v>
      </c>
      <c r="DA84" s="180">
        <v>0</v>
      </c>
      <c r="DB84" s="180">
        <v>0</v>
      </c>
      <c r="DC84" s="180">
        <v>0</v>
      </c>
      <c r="DD84" s="180">
        <v>0</v>
      </c>
      <c r="DE84" s="180">
        <v>0</v>
      </c>
      <c r="DF84" s="180">
        <v>0</v>
      </c>
      <c r="DG84" s="180">
        <v>150</v>
      </c>
      <c r="DH84" s="181">
        <v>12000</v>
      </c>
      <c r="DI84" s="180">
        <v>0</v>
      </c>
      <c r="DJ84" s="180">
        <v>0</v>
      </c>
      <c r="DK84" s="180">
        <v>100</v>
      </c>
      <c r="DL84" s="181">
        <v>8000</v>
      </c>
      <c r="DM84" s="180">
        <v>0</v>
      </c>
      <c r="DN84" s="180">
        <v>0</v>
      </c>
      <c r="DO84" s="180">
        <v>160</v>
      </c>
      <c r="DP84" s="181">
        <v>12800</v>
      </c>
      <c r="DQ84" s="180">
        <v>50</v>
      </c>
      <c r="DR84" s="181">
        <v>4000</v>
      </c>
      <c r="DS84" s="180">
        <v>810</v>
      </c>
      <c r="DT84" s="180">
        <v>78800</v>
      </c>
      <c r="DU84" s="185"/>
      <c r="DV84" s="185"/>
      <c r="DW84" s="185"/>
    </row>
    <row r="85" spans="1:127" ht="16.5" thickTop="1" thickBot="1" x14ac:dyDescent="0.3">
      <c r="A85" s="186"/>
      <c r="B85" s="186"/>
      <c r="C85" s="186"/>
      <c r="D85" s="187"/>
      <c r="E85" s="188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97"/>
      <c r="AJ85" s="197"/>
      <c r="AK85" s="189"/>
      <c r="AL85" s="197"/>
      <c r="AM85" s="189"/>
      <c r="AN85" s="189"/>
      <c r="AO85" s="197"/>
      <c r="AP85" s="189"/>
      <c r="AQ85" s="197"/>
      <c r="AR85" s="197"/>
      <c r="AS85" s="189"/>
      <c r="AT85" s="197"/>
      <c r="AU85" s="189"/>
      <c r="AV85" s="189"/>
      <c r="AW85" s="197"/>
      <c r="AX85" s="189"/>
      <c r="AY85" s="197"/>
      <c r="AZ85" s="197"/>
      <c r="BA85" s="197"/>
      <c r="BB85" s="197"/>
      <c r="BC85" s="189"/>
      <c r="BD85" s="197"/>
      <c r="BE85" s="197"/>
      <c r="BF85" s="189"/>
      <c r="BG85" s="197"/>
      <c r="BH85" s="197"/>
      <c r="BI85" s="197"/>
      <c r="BJ85" s="197"/>
      <c r="BK85" s="189"/>
      <c r="BL85" s="197"/>
      <c r="BM85" s="197"/>
      <c r="BN85" s="189"/>
      <c r="BO85" s="189"/>
      <c r="BP85" s="189"/>
      <c r="BQ85" s="189"/>
      <c r="BR85" s="189"/>
      <c r="BS85" s="189"/>
      <c r="BT85" s="189"/>
      <c r="BU85" s="189"/>
      <c r="BV85" s="189"/>
      <c r="BW85" s="189"/>
      <c r="BX85" s="189"/>
      <c r="BY85" s="189"/>
      <c r="BZ85" s="189"/>
      <c r="CA85" s="189"/>
      <c r="CB85" s="189"/>
      <c r="CC85" s="189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89"/>
      <c r="CO85" s="189"/>
      <c r="CP85" s="189"/>
      <c r="CQ85" s="189"/>
      <c r="CR85" s="189"/>
      <c r="CS85" s="189"/>
      <c r="CT85" s="179" t="s">
        <v>392</v>
      </c>
      <c r="CU85" s="180">
        <v>226</v>
      </c>
      <c r="CV85" s="181">
        <v>23126.400000000001</v>
      </c>
      <c r="CW85" s="180">
        <v>572</v>
      </c>
      <c r="CX85" s="181">
        <v>55325.2</v>
      </c>
      <c r="CY85" s="180">
        <v>187</v>
      </c>
      <c r="CZ85" s="181">
        <v>19297.599999999999</v>
      </c>
      <c r="DA85" s="180">
        <v>277</v>
      </c>
      <c r="DB85" s="181">
        <v>26330</v>
      </c>
      <c r="DC85" s="180">
        <v>222</v>
      </c>
      <c r="DD85" s="181">
        <v>22060</v>
      </c>
      <c r="DE85" s="180">
        <v>180</v>
      </c>
      <c r="DF85" s="181">
        <v>15391</v>
      </c>
      <c r="DG85" s="180">
        <v>96</v>
      </c>
      <c r="DH85" s="181">
        <v>8700</v>
      </c>
      <c r="DI85" s="180">
        <v>1472</v>
      </c>
      <c r="DJ85" s="181">
        <v>105241</v>
      </c>
      <c r="DK85" s="180">
        <v>826</v>
      </c>
      <c r="DL85" s="181">
        <v>53230.01</v>
      </c>
      <c r="DM85" s="180">
        <v>160</v>
      </c>
      <c r="DN85" s="181">
        <v>11893.1</v>
      </c>
      <c r="DO85" s="180">
        <v>905</v>
      </c>
      <c r="DP85" s="181">
        <v>60216.65</v>
      </c>
      <c r="DQ85" s="180">
        <v>4292</v>
      </c>
      <c r="DR85" s="181">
        <v>220504.45</v>
      </c>
      <c r="DS85" s="180">
        <v>9415</v>
      </c>
      <c r="DT85" s="180">
        <v>621315.41</v>
      </c>
      <c r="DU85" s="189"/>
      <c r="DV85" s="189"/>
      <c r="DW85" s="189"/>
    </row>
    <row r="86" spans="1:127" ht="16.5" thickTop="1" thickBot="1" x14ac:dyDescent="0.3">
      <c r="A86" s="175">
        <v>7897473201767</v>
      </c>
      <c r="B86" s="175"/>
      <c r="C86" s="175"/>
      <c r="D86" s="176">
        <v>1101302270027</v>
      </c>
      <c r="E86" s="177">
        <v>521902701171411</v>
      </c>
      <c r="F86" s="178" t="s">
        <v>463</v>
      </c>
      <c r="G86" s="178" t="s">
        <v>68</v>
      </c>
      <c r="H86" s="178" t="s">
        <v>464</v>
      </c>
      <c r="I86" s="178">
        <v>1</v>
      </c>
      <c r="J86" s="178" t="s">
        <v>399</v>
      </c>
      <c r="K86" s="178">
        <v>10</v>
      </c>
      <c r="L86" s="178" t="s">
        <v>433</v>
      </c>
      <c r="M86" s="178" t="s">
        <v>381</v>
      </c>
      <c r="N86" s="178">
        <v>2</v>
      </c>
      <c r="O86" s="178" t="s">
        <v>382</v>
      </c>
      <c r="P86" s="178" t="s">
        <v>383</v>
      </c>
      <c r="Q86" s="178" t="s">
        <v>383</v>
      </c>
      <c r="R86" s="178" t="s">
        <v>383</v>
      </c>
      <c r="S86" s="178" t="s">
        <v>402</v>
      </c>
      <c r="T86" s="178"/>
      <c r="U86" s="178" t="s">
        <v>384</v>
      </c>
      <c r="V86" s="178" t="s">
        <v>385</v>
      </c>
      <c r="W86" s="178"/>
      <c r="X86" s="178" t="s">
        <v>465</v>
      </c>
      <c r="Y86" s="178"/>
      <c r="Z86" s="178"/>
      <c r="AA86" s="178" t="s">
        <v>404</v>
      </c>
      <c r="AB86" s="178">
        <v>4225</v>
      </c>
      <c r="AC86" s="178" t="s">
        <v>466</v>
      </c>
      <c r="AD86" s="178" t="s">
        <v>10</v>
      </c>
      <c r="AE86" s="178" t="s">
        <v>10</v>
      </c>
      <c r="AF86" s="178">
        <v>0</v>
      </c>
      <c r="AG86" s="178" t="s">
        <v>10</v>
      </c>
      <c r="AH86" s="178">
        <v>0</v>
      </c>
      <c r="AI86" s="178">
        <v>33.119999999999997</v>
      </c>
      <c r="AJ86" s="178">
        <v>35.119999999999997</v>
      </c>
      <c r="AK86" s="178">
        <v>0</v>
      </c>
      <c r="AL86" s="178">
        <v>35.549999999999997</v>
      </c>
      <c r="AM86" s="178">
        <v>0</v>
      </c>
      <c r="AN86" s="178">
        <v>0</v>
      </c>
      <c r="AO86" s="178">
        <v>35.119999999999997</v>
      </c>
      <c r="AP86" s="178">
        <v>0</v>
      </c>
      <c r="AQ86" s="178">
        <v>45.79</v>
      </c>
      <c r="AR86" s="178">
        <v>48.55</v>
      </c>
      <c r="AS86" s="178">
        <v>0</v>
      </c>
      <c r="AT86" s="178">
        <v>49.14</v>
      </c>
      <c r="AU86" s="178">
        <v>0</v>
      </c>
      <c r="AV86" s="178">
        <v>0</v>
      </c>
      <c r="AW86" s="178">
        <v>48.55</v>
      </c>
      <c r="AX86" s="178">
        <v>0</v>
      </c>
      <c r="AY86" s="178">
        <v>34.56</v>
      </c>
      <c r="AZ86" s="178">
        <v>36.64</v>
      </c>
      <c r="BA86" s="178">
        <v>36.86</v>
      </c>
      <c r="BB86" s="178">
        <v>37.090000000000003</v>
      </c>
      <c r="BC86" s="178">
        <v>0</v>
      </c>
      <c r="BD86" s="178">
        <v>38.020000000000003</v>
      </c>
      <c r="BE86" s="178">
        <v>36.64</v>
      </c>
      <c r="BF86" s="178">
        <v>0</v>
      </c>
      <c r="BG86" s="178">
        <v>47.78</v>
      </c>
      <c r="BH86" s="178">
        <v>50.65</v>
      </c>
      <c r="BI86" s="178">
        <v>50.96</v>
      </c>
      <c r="BJ86" s="178">
        <v>51.27</v>
      </c>
      <c r="BK86" s="178">
        <v>0</v>
      </c>
      <c r="BL86" s="178">
        <v>52.56</v>
      </c>
      <c r="BM86" s="178">
        <v>50.65</v>
      </c>
      <c r="BN86" s="178">
        <v>0</v>
      </c>
      <c r="BO86" s="178">
        <v>0</v>
      </c>
      <c r="BP86" s="178">
        <v>0</v>
      </c>
      <c r="BQ86" s="178">
        <v>0</v>
      </c>
      <c r="BR86" s="178">
        <v>0</v>
      </c>
      <c r="BS86" s="178">
        <v>0</v>
      </c>
      <c r="BT86" s="178">
        <v>0</v>
      </c>
      <c r="BU86" s="178">
        <v>0</v>
      </c>
      <c r="BV86" s="178">
        <v>0</v>
      </c>
      <c r="BW86" s="178">
        <v>0</v>
      </c>
      <c r="BX86" s="178">
        <v>0</v>
      </c>
      <c r="BY86" s="178">
        <v>0</v>
      </c>
      <c r="BZ86" s="178">
        <v>0</v>
      </c>
      <c r="CA86" s="178">
        <v>0</v>
      </c>
      <c r="CB86" s="178">
        <v>0</v>
      </c>
      <c r="CC86" s="178">
        <v>0</v>
      </c>
      <c r="CD86" s="178">
        <v>0</v>
      </c>
      <c r="CE86" s="178">
        <v>0</v>
      </c>
      <c r="CF86" s="178">
        <v>0</v>
      </c>
      <c r="CG86" s="178">
        <v>0</v>
      </c>
      <c r="CH86" s="178">
        <v>0</v>
      </c>
      <c r="CI86" s="178">
        <v>0</v>
      </c>
      <c r="CJ86" s="178">
        <v>0</v>
      </c>
      <c r="CK86" s="178">
        <v>0</v>
      </c>
      <c r="CL86" s="178">
        <v>0</v>
      </c>
      <c r="CM86" s="178">
        <v>0</v>
      </c>
      <c r="CN86" s="178">
        <v>0</v>
      </c>
      <c r="CO86" s="178">
        <v>0</v>
      </c>
      <c r="CP86" s="178">
        <v>0</v>
      </c>
      <c r="CQ86" s="178">
        <v>0</v>
      </c>
      <c r="CR86" s="178">
        <v>0</v>
      </c>
      <c r="CS86" s="178">
        <v>0</v>
      </c>
      <c r="CT86" s="179" t="s">
        <v>406</v>
      </c>
      <c r="CU86" s="180">
        <v>0</v>
      </c>
      <c r="CV86" s="180">
        <v>0</v>
      </c>
      <c r="CW86" s="180">
        <v>0</v>
      </c>
      <c r="CX86" s="180">
        <v>0</v>
      </c>
      <c r="CY86" s="180">
        <v>0</v>
      </c>
      <c r="CZ86" s="180">
        <v>0</v>
      </c>
      <c r="DA86" s="180">
        <v>0</v>
      </c>
      <c r="DB86" s="180">
        <v>0</v>
      </c>
      <c r="DC86" s="180">
        <v>800</v>
      </c>
      <c r="DD86" s="181">
        <v>22400</v>
      </c>
      <c r="DE86" s="180">
        <v>500</v>
      </c>
      <c r="DF86" s="181">
        <v>14000</v>
      </c>
      <c r="DG86" s="180">
        <v>0</v>
      </c>
      <c r="DH86" s="180">
        <v>0</v>
      </c>
      <c r="DI86" s="180">
        <v>0</v>
      </c>
      <c r="DJ86" s="180">
        <v>0</v>
      </c>
      <c r="DK86" s="180">
        <v>0</v>
      </c>
      <c r="DL86" s="180">
        <v>0</v>
      </c>
      <c r="DM86" s="180">
        <v>0</v>
      </c>
      <c r="DN86" s="180">
        <v>0</v>
      </c>
      <c r="DO86" s="180">
        <v>0</v>
      </c>
      <c r="DP86" s="180">
        <v>0</v>
      </c>
      <c r="DQ86" s="180">
        <v>0</v>
      </c>
      <c r="DR86" s="180">
        <v>0</v>
      </c>
      <c r="DS86" s="180">
        <v>1300</v>
      </c>
      <c r="DT86" s="180">
        <v>36400</v>
      </c>
      <c r="DU86" s="178">
        <v>4.33</v>
      </c>
      <c r="DV86" s="178">
        <v>4.33</v>
      </c>
      <c r="DW86" s="178"/>
    </row>
    <row r="87" spans="1:127" ht="16.5" thickTop="1" thickBot="1" x14ac:dyDescent="0.3">
      <c r="A87" s="182"/>
      <c r="B87" s="182"/>
      <c r="C87" s="182"/>
      <c r="D87" s="183"/>
      <c r="E87" s="184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185"/>
      <c r="BF87" s="185"/>
      <c r="BG87" s="185"/>
      <c r="BH87" s="185"/>
      <c r="BI87" s="185"/>
      <c r="BJ87" s="185"/>
      <c r="BK87" s="185"/>
      <c r="BL87" s="185"/>
      <c r="BM87" s="185"/>
      <c r="BN87" s="185"/>
      <c r="BO87" s="185"/>
      <c r="BP87" s="185"/>
      <c r="BQ87" s="185"/>
      <c r="BR87" s="185"/>
      <c r="BS87" s="185"/>
      <c r="BT87" s="185"/>
      <c r="BU87" s="185"/>
      <c r="BV87" s="185"/>
      <c r="BW87" s="185"/>
      <c r="BX87" s="185"/>
      <c r="BY87" s="185"/>
      <c r="BZ87" s="185"/>
      <c r="CA87" s="185"/>
      <c r="CB87" s="185"/>
      <c r="CC87" s="185"/>
      <c r="CD87" s="185"/>
      <c r="CE87" s="185"/>
      <c r="CF87" s="185"/>
      <c r="CG87" s="185"/>
      <c r="CH87" s="185"/>
      <c r="CI87" s="185"/>
      <c r="CJ87" s="185"/>
      <c r="CK87" s="185"/>
      <c r="CL87" s="185"/>
      <c r="CM87" s="185"/>
      <c r="CN87" s="185"/>
      <c r="CO87" s="185"/>
      <c r="CP87" s="185"/>
      <c r="CQ87" s="185"/>
      <c r="CR87" s="185"/>
      <c r="CS87" s="185"/>
      <c r="CT87" s="179" t="s">
        <v>389</v>
      </c>
      <c r="CU87" s="180">
        <v>1724</v>
      </c>
      <c r="CV87" s="181">
        <v>40887.949999999997</v>
      </c>
      <c r="CW87" s="180">
        <v>30</v>
      </c>
      <c r="CX87" s="180">
        <v>729.94</v>
      </c>
      <c r="CY87" s="180">
        <v>56</v>
      </c>
      <c r="CZ87" s="181">
        <v>1417.83</v>
      </c>
      <c r="DA87" s="180">
        <v>0</v>
      </c>
      <c r="DB87" s="180">
        <v>0</v>
      </c>
      <c r="DC87" s="180">
        <v>9113</v>
      </c>
      <c r="DD87" s="181">
        <v>233358.21</v>
      </c>
      <c r="DE87" s="180">
        <v>5674</v>
      </c>
      <c r="DF87" s="181">
        <v>144509.14000000001</v>
      </c>
      <c r="DG87" s="180">
        <v>6065</v>
      </c>
      <c r="DH87" s="181">
        <v>152420.62</v>
      </c>
      <c r="DI87" s="180">
        <v>5884</v>
      </c>
      <c r="DJ87" s="181">
        <v>139791.67999999999</v>
      </c>
      <c r="DK87" s="180">
        <v>128</v>
      </c>
      <c r="DL87" s="181">
        <v>3341.74</v>
      </c>
      <c r="DM87" s="180">
        <v>-465</v>
      </c>
      <c r="DN87" s="181">
        <v>-12870.49</v>
      </c>
      <c r="DO87" s="180">
        <v>-60</v>
      </c>
      <c r="DP87" s="181">
        <v>-1367.76</v>
      </c>
      <c r="DQ87" s="180">
        <v>0</v>
      </c>
      <c r="DR87" s="180">
        <v>0</v>
      </c>
      <c r="DS87" s="180">
        <v>28149</v>
      </c>
      <c r="DT87" s="180">
        <v>702218.86</v>
      </c>
      <c r="DU87" s="185"/>
      <c r="DV87" s="185"/>
      <c r="DW87" s="185"/>
    </row>
    <row r="88" spans="1:127" ht="16.5" thickTop="1" thickBot="1" x14ac:dyDescent="0.3">
      <c r="A88" s="182"/>
      <c r="B88" s="182"/>
      <c r="C88" s="182"/>
      <c r="D88" s="183"/>
      <c r="E88" s="184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  <c r="BA88" s="185"/>
      <c r="BB88" s="185"/>
      <c r="BC88" s="185"/>
      <c r="BD88" s="185"/>
      <c r="BE88" s="185"/>
      <c r="BF88" s="185"/>
      <c r="BG88" s="185"/>
      <c r="BH88" s="185"/>
      <c r="BI88" s="185"/>
      <c r="BJ88" s="185"/>
      <c r="BK88" s="185"/>
      <c r="BL88" s="185"/>
      <c r="BM88" s="185"/>
      <c r="BN88" s="185"/>
      <c r="BO88" s="185"/>
      <c r="BP88" s="185"/>
      <c r="BQ88" s="185"/>
      <c r="BR88" s="185"/>
      <c r="BS88" s="185"/>
      <c r="BT88" s="185"/>
      <c r="BU88" s="185"/>
      <c r="BV88" s="185"/>
      <c r="BW88" s="185"/>
      <c r="BX88" s="185"/>
      <c r="BY88" s="185"/>
      <c r="BZ88" s="185"/>
      <c r="CA88" s="185"/>
      <c r="CB88" s="185"/>
      <c r="CC88" s="185"/>
      <c r="CD88" s="185"/>
      <c r="CE88" s="185"/>
      <c r="CF88" s="185"/>
      <c r="CG88" s="185"/>
      <c r="CH88" s="185"/>
      <c r="CI88" s="185"/>
      <c r="CJ88" s="185"/>
      <c r="CK88" s="185"/>
      <c r="CL88" s="185"/>
      <c r="CM88" s="185"/>
      <c r="CN88" s="185"/>
      <c r="CO88" s="185"/>
      <c r="CP88" s="185"/>
      <c r="CQ88" s="185"/>
      <c r="CR88" s="185"/>
      <c r="CS88" s="185"/>
      <c r="CT88" s="179" t="s">
        <v>390</v>
      </c>
      <c r="CU88" s="180">
        <v>-10</v>
      </c>
      <c r="CV88" s="180">
        <v>-279.94</v>
      </c>
      <c r="CW88" s="180">
        <v>-20</v>
      </c>
      <c r="CX88" s="180">
        <v>-638.29999999999995</v>
      </c>
      <c r="CY88" s="180">
        <v>-282</v>
      </c>
      <c r="CZ88" s="181">
        <v>-8638.99</v>
      </c>
      <c r="DA88" s="180">
        <v>0</v>
      </c>
      <c r="DB88" s="180">
        <v>0</v>
      </c>
      <c r="DC88" s="180">
        <v>17134</v>
      </c>
      <c r="DD88" s="181">
        <v>506647.29</v>
      </c>
      <c r="DE88" s="180">
        <v>1366</v>
      </c>
      <c r="DF88" s="181">
        <v>38264.99</v>
      </c>
      <c r="DG88" s="180">
        <v>3015</v>
      </c>
      <c r="DH88" s="181">
        <v>78732.45</v>
      </c>
      <c r="DI88" s="180">
        <v>6575</v>
      </c>
      <c r="DJ88" s="181">
        <v>155286.04999999999</v>
      </c>
      <c r="DK88" s="180">
        <v>523</v>
      </c>
      <c r="DL88" s="181">
        <v>12215.26</v>
      </c>
      <c r="DM88" s="180">
        <v>0</v>
      </c>
      <c r="DN88" s="180">
        <v>0</v>
      </c>
      <c r="DO88" s="180">
        <v>-22</v>
      </c>
      <c r="DP88" s="180">
        <v>-567.83000000000004</v>
      </c>
      <c r="DQ88" s="180">
        <v>-984</v>
      </c>
      <c r="DR88" s="181">
        <v>-30653.19</v>
      </c>
      <c r="DS88" s="180">
        <v>27295</v>
      </c>
      <c r="DT88" s="180">
        <v>750367.79</v>
      </c>
      <c r="DU88" s="185"/>
      <c r="DV88" s="185"/>
      <c r="DW88" s="185"/>
    </row>
    <row r="89" spans="1:127" ht="16.5" thickTop="1" thickBot="1" x14ac:dyDescent="0.3">
      <c r="A89" s="182"/>
      <c r="B89" s="182"/>
      <c r="C89" s="182"/>
      <c r="D89" s="183"/>
      <c r="E89" s="184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185"/>
      <c r="BQ89" s="185"/>
      <c r="BR89" s="185"/>
      <c r="BS89" s="185"/>
      <c r="BT89" s="185"/>
      <c r="BU89" s="185"/>
      <c r="BV89" s="185"/>
      <c r="BW89" s="185"/>
      <c r="BX89" s="185"/>
      <c r="BY89" s="185"/>
      <c r="BZ89" s="185"/>
      <c r="CA89" s="185"/>
      <c r="CB89" s="185"/>
      <c r="CC89" s="185"/>
      <c r="CD89" s="185"/>
      <c r="CE89" s="185"/>
      <c r="CF89" s="185"/>
      <c r="CG89" s="185"/>
      <c r="CH89" s="185"/>
      <c r="CI89" s="185"/>
      <c r="CJ89" s="185"/>
      <c r="CK89" s="185"/>
      <c r="CL89" s="185"/>
      <c r="CM89" s="185"/>
      <c r="CN89" s="185"/>
      <c r="CO89" s="185"/>
      <c r="CP89" s="185"/>
      <c r="CQ89" s="185"/>
      <c r="CR89" s="185"/>
      <c r="CS89" s="185"/>
      <c r="CT89" s="179" t="s">
        <v>391</v>
      </c>
      <c r="CU89" s="180">
        <v>0</v>
      </c>
      <c r="CV89" s="180">
        <v>0</v>
      </c>
      <c r="CW89" s="180">
        <v>0</v>
      </c>
      <c r="CX89" s="180">
        <v>0</v>
      </c>
      <c r="CY89" s="180">
        <v>0</v>
      </c>
      <c r="CZ89" s="180">
        <v>0</v>
      </c>
      <c r="DA89" s="180">
        <v>0</v>
      </c>
      <c r="DB89" s="180">
        <v>0</v>
      </c>
      <c r="DC89" s="180">
        <v>720</v>
      </c>
      <c r="DD89" s="181">
        <v>20113.150000000001</v>
      </c>
      <c r="DE89" s="180">
        <v>0</v>
      </c>
      <c r="DF89" s="180">
        <v>0</v>
      </c>
      <c r="DG89" s="180">
        <v>40</v>
      </c>
      <c r="DH89" s="181">
        <v>1093.0999999999999</v>
      </c>
      <c r="DI89" s="180">
        <v>560</v>
      </c>
      <c r="DJ89" s="181">
        <v>13390.54</v>
      </c>
      <c r="DK89" s="180">
        <v>0</v>
      </c>
      <c r="DL89" s="180">
        <v>0</v>
      </c>
      <c r="DM89" s="180">
        <v>0</v>
      </c>
      <c r="DN89" s="180">
        <v>0</v>
      </c>
      <c r="DO89" s="180">
        <v>0</v>
      </c>
      <c r="DP89" s="180">
        <v>0</v>
      </c>
      <c r="DQ89" s="180">
        <v>0</v>
      </c>
      <c r="DR89" s="180">
        <v>0</v>
      </c>
      <c r="DS89" s="180">
        <v>1320</v>
      </c>
      <c r="DT89" s="180">
        <v>34596.79</v>
      </c>
      <c r="DU89" s="185"/>
      <c r="DV89" s="185"/>
      <c r="DW89" s="185"/>
    </row>
    <row r="90" spans="1:127" ht="16.5" thickTop="1" thickBot="1" x14ac:dyDescent="0.3">
      <c r="A90" s="186"/>
      <c r="B90" s="186"/>
      <c r="C90" s="186"/>
      <c r="D90" s="187"/>
      <c r="E90" s="188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89"/>
      <c r="CQ90" s="189"/>
      <c r="CR90" s="189"/>
      <c r="CS90" s="189"/>
      <c r="CT90" s="179" t="s">
        <v>392</v>
      </c>
      <c r="CU90" s="180">
        <v>32</v>
      </c>
      <c r="CV90" s="180">
        <v>853.32</v>
      </c>
      <c r="CW90" s="180">
        <v>0</v>
      </c>
      <c r="CX90" s="180">
        <v>0</v>
      </c>
      <c r="CY90" s="180">
        <v>0</v>
      </c>
      <c r="CZ90" s="180">
        <v>0</v>
      </c>
      <c r="DA90" s="180">
        <v>0</v>
      </c>
      <c r="DB90" s="180">
        <v>0</v>
      </c>
      <c r="DC90" s="180">
        <v>60</v>
      </c>
      <c r="DD90" s="181">
        <v>1639.65</v>
      </c>
      <c r="DE90" s="180">
        <v>60</v>
      </c>
      <c r="DF90" s="181">
        <v>1639.65</v>
      </c>
      <c r="DG90" s="180">
        <v>0</v>
      </c>
      <c r="DH90" s="180">
        <v>0</v>
      </c>
      <c r="DI90" s="180">
        <v>0</v>
      </c>
      <c r="DJ90" s="180">
        <v>0</v>
      </c>
      <c r="DK90" s="180">
        <v>0</v>
      </c>
      <c r="DL90" s="180">
        <v>0</v>
      </c>
      <c r="DM90" s="180">
        <v>0</v>
      </c>
      <c r="DN90" s="180">
        <v>0</v>
      </c>
      <c r="DO90" s="180">
        <v>0</v>
      </c>
      <c r="DP90" s="180">
        <v>0</v>
      </c>
      <c r="DQ90" s="180">
        <v>0</v>
      </c>
      <c r="DR90" s="180">
        <v>0</v>
      </c>
      <c r="DS90" s="180">
        <v>152</v>
      </c>
      <c r="DT90" s="180">
        <v>4132.62</v>
      </c>
      <c r="DU90" s="189"/>
      <c r="DV90" s="189"/>
      <c r="DW90" s="189"/>
    </row>
    <row r="91" spans="1:127" ht="16.5" thickTop="1" thickBot="1" x14ac:dyDescent="0.3">
      <c r="A91" s="175">
        <v>7897473200814</v>
      </c>
      <c r="B91" s="175"/>
      <c r="C91" s="175"/>
      <c r="D91" s="176">
        <v>1101300350015</v>
      </c>
      <c r="E91" s="177">
        <v>521901501160416</v>
      </c>
      <c r="F91" s="178" t="s">
        <v>467</v>
      </c>
      <c r="G91" s="178" t="s">
        <v>287</v>
      </c>
      <c r="H91" s="178" t="s">
        <v>438</v>
      </c>
      <c r="I91" s="178">
        <v>1</v>
      </c>
      <c r="J91" s="178" t="s">
        <v>380</v>
      </c>
      <c r="K91" s="178">
        <v>60</v>
      </c>
      <c r="L91" s="178" t="s">
        <v>189</v>
      </c>
      <c r="M91" s="178" t="s">
        <v>381</v>
      </c>
      <c r="N91" s="178">
        <v>1</v>
      </c>
      <c r="O91" s="178" t="s">
        <v>382</v>
      </c>
      <c r="P91" s="178" t="s">
        <v>383</v>
      </c>
      <c r="Q91" s="178" t="s">
        <v>383</v>
      </c>
      <c r="R91" s="178" t="s">
        <v>383</v>
      </c>
      <c r="S91" s="178" t="s">
        <v>10</v>
      </c>
      <c r="T91" s="178"/>
      <c r="U91" s="178" t="s">
        <v>384</v>
      </c>
      <c r="V91" s="178" t="s">
        <v>385</v>
      </c>
      <c r="W91" s="178"/>
      <c r="X91" s="178" t="s">
        <v>468</v>
      </c>
      <c r="Y91" s="178"/>
      <c r="Z91" s="178"/>
      <c r="AA91" s="178"/>
      <c r="AB91" s="178" t="s">
        <v>469</v>
      </c>
      <c r="AC91" s="178" t="s">
        <v>470</v>
      </c>
      <c r="AD91" s="178" t="s">
        <v>10</v>
      </c>
      <c r="AE91" s="178" t="s">
        <v>10</v>
      </c>
      <c r="AF91" s="178">
        <v>0</v>
      </c>
      <c r="AG91" s="178" t="s">
        <v>10</v>
      </c>
      <c r="AH91" s="178">
        <v>0</v>
      </c>
      <c r="AI91" s="178">
        <v>56.8</v>
      </c>
      <c r="AJ91" s="178">
        <v>60.74</v>
      </c>
      <c r="AK91" s="178">
        <v>0</v>
      </c>
      <c r="AL91" s="178">
        <v>61.59</v>
      </c>
      <c r="AM91" s="178">
        <v>0</v>
      </c>
      <c r="AN91" s="178">
        <v>0</v>
      </c>
      <c r="AO91" s="178">
        <v>52.87</v>
      </c>
      <c r="AP91" s="178">
        <v>0</v>
      </c>
      <c r="AQ91" s="178">
        <v>75.87</v>
      </c>
      <c r="AR91" s="178">
        <v>80.959999999999994</v>
      </c>
      <c r="AS91" s="178">
        <v>0</v>
      </c>
      <c r="AT91" s="178">
        <v>82.06</v>
      </c>
      <c r="AU91" s="178">
        <v>0</v>
      </c>
      <c r="AV91" s="178">
        <v>0</v>
      </c>
      <c r="AW91" s="178">
        <v>73.09</v>
      </c>
      <c r="AX91" s="178">
        <v>0</v>
      </c>
      <c r="AY91" s="178">
        <v>59.26</v>
      </c>
      <c r="AZ91" s="178">
        <v>63.37</v>
      </c>
      <c r="BA91" s="178">
        <v>63.81</v>
      </c>
      <c r="BB91" s="178">
        <v>64.260000000000005</v>
      </c>
      <c r="BC91" s="178">
        <v>0</v>
      </c>
      <c r="BD91" s="178">
        <v>66.12</v>
      </c>
      <c r="BE91" s="178">
        <v>55.16</v>
      </c>
      <c r="BF91" s="178">
        <v>0</v>
      </c>
      <c r="BG91" s="178">
        <v>79.16</v>
      </c>
      <c r="BH91" s="178">
        <v>84.47</v>
      </c>
      <c r="BI91" s="178">
        <v>85.03</v>
      </c>
      <c r="BJ91" s="178">
        <v>85.61</v>
      </c>
      <c r="BK91" s="178">
        <v>0</v>
      </c>
      <c r="BL91" s="178">
        <v>88.01</v>
      </c>
      <c r="BM91" s="178">
        <v>76.260000000000005</v>
      </c>
      <c r="BN91" s="178">
        <v>0</v>
      </c>
      <c r="BO91" s="178">
        <v>0</v>
      </c>
      <c r="BP91" s="178">
        <v>0</v>
      </c>
      <c r="BQ91" s="178">
        <v>0</v>
      </c>
      <c r="BR91" s="178">
        <v>0</v>
      </c>
      <c r="BS91" s="178">
        <v>0</v>
      </c>
      <c r="BT91" s="178">
        <v>0</v>
      </c>
      <c r="BU91" s="178">
        <v>0</v>
      </c>
      <c r="BV91" s="178">
        <v>0</v>
      </c>
      <c r="BW91" s="178">
        <v>0</v>
      </c>
      <c r="BX91" s="178">
        <v>0</v>
      </c>
      <c r="BY91" s="178">
        <v>0</v>
      </c>
      <c r="BZ91" s="178">
        <v>0</v>
      </c>
      <c r="CA91" s="178">
        <v>0</v>
      </c>
      <c r="CB91" s="178">
        <v>0</v>
      </c>
      <c r="CC91" s="178">
        <v>0</v>
      </c>
      <c r="CD91" s="178">
        <v>0</v>
      </c>
      <c r="CE91" s="178">
        <v>0</v>
      </c>
      <c r="CF91" s="178">
        <v>0</v>
      </c>
      <c r="CG91" s="178">
        <v>0</v>
      </c>
      <c r="CH91" s="178">
        <v>0</v>
      </c>
      <c r="CI91" s="178">
        <v>0</v>
      </c>
      <c r="CJ91" s="178">
        <v>0</v>
      </c>
      <c r="CK91" s="178">
        <v>0</v>
      </c>
      <c r="CL91" s="178">
        <v>0</v>
      </c>
      <c r="CM91" s="178">
        <v>0</v>
      </c>
      <c r="CN91" s="178">
        <v>0</v>
      </c>
      <c r="CO91" s="178">
        <v>0</v>
      </c>
      <c r="CP91" s="178">
        <v>0</v>
      </c>
      <c r="CQ91" s="178">
        <v>0</v>
      </c>
      <c r="CR91" s="178">
        <v>0</v>
      </c>
      <c r="CS91" s="178">
        <v>0</v>
      </c>
      <c r="CT91" s="179" t="s">
        <v>389</v>
      </c>
      <c r="CU91" s="180">
        <v>-17</v>
      </c>
      <c r="CV91" s="180">
        <v>-765.49</v>
      </c>
      <c r="CW91" s="180">
        <v>6</v>
      </c>
      <c r="CX91" s="180">
        <v>270.11</v>
      </c>
      <c r="CY91" s="180">
        <v>0</v>
      </c>
      <c r="CZ91" s="180">
        <v>0</v>
      </c>
      <c r="DA91" s="180">
        <v>0</v>
      </c>
      <c r="DB91" s="180">
        <v>0</v>
      </c>
      <c r="DC91" s="180">
        <v>0</v>
      </c>
      <c r="DD91" s="180">
        <v>0</v>
      </c>
      <c r="DE91" s="180">
        <v>0</v>
      </c>
      <c r="DF91" s="180">
        <v>0</v>
      </c>
      <c r="DG91" s="180">
        <v>0</v>
      </c>
      <c r="DH91" s="180">
        <v>0</v>
      </c>
      <c r="DI91" s="180">
        <v>0</v>
      </c>
      <c r="DJ91" s="180">
        <v>0</v>
      </c>
      <c r="DK91" s="180">
        <v>0</v>
      </c>
      <c r="DL91" s="180">
        <v>0</v>
      </c>
      <c r="DM91" s="180">
        <v>0</v>
      </c>
      <c r="DN91" s="180">
        <v>0</v>
      </c>
      <c r="DO91" s="180">
        <v>0</v>
      </c>
      <c r="DP91" s="180">
        <v>0</v>
      </c>
      <c r="DQ91" s="180">
        <v>0</v>
      </c>
      <c r="DR91" s="180">
        <v>0</v>
      </c>
      <c r="DS91" s="180">
        <v>-11</v>
      </c>
      <c r="DT91" s="180">
        <v>-495.38</v>
      </c>
      <c r="DU91" s="178">
        <v>4.34</v>
      </c>
      <c r="DV91" s="178">
        <v>4.33</v>
      </c>
      <c r="DW91" s="178"/>
    </row>
    <row r="92" spans="1:127" ht="16.5" thickTop="1" thickBot="1" x14ac:dyDescent="0.3">
      <c r="A92" s="182"/>
      <c r="B92" s="182"/>
      <c r="C92" s="182"/>
      <c r="D92" s="183"/>
      <c r="E92" s="184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  <c r="BW92" s="185"/>
      <c r="BX92" s="185"/>
      <c r="BY92" s="185"/>
      <c r="BZ92" s="185"/>
      <c r="CA92" s="185"/>
      <c r="CB92" s="185"/>
      <c r="CC92" s="185"/>
      <c r="CD92" s="185"/>
      <c r="CE92" s="185"/>
      <c r="CF92" s="185"/>
      <c r="CG92" s="185"/>
      <c r="CH92" s="185"/>
      <c r="CI92" s="185"/>
      <c r="CJ92" s="185"/>
      <c r="CK92" s="185"/>
      <c r="CL92" s="185"/>
      <c r="CM92" s="185"/>
      <c r="CN92" s="185"/>
      <c r="CO92" s="185"/>
      <c r="CP92" s="185"/>
      <c r="CQ92" s="185"/>
      <c r="CR92" s="185"/>
      <c r="CS92" s="185"/>
      <c r="CT92" s="179" t="s">
        <v>390</v>
      </c>
      <c r="CU92" s="180">
        <v>0</v>
      </c>
      <c r="CV92" s="180">
        <v>0</v>
      </c>
      <c r="CW92" s="180">
        <v>1</v>
      </c>
      <c r="CX92" s="180">
        <v>37.96</v>
      </c>
      <c r="CY92" s="180">
        <v>0</v>
      </c>
      <c r="CZ92" s="180">
        <v>0</v>
      </c>
      <c r="DA92" s="180">
        <v>0</v>
      </c>
      <c r="DB92" s="180">
        <v>0</v>
      </c>
      <c r="DC92" s="180">
        <v>0</v>
      </c>
      <c r="DD92" s="180">
        <v>0</v>
      </c>
      <c r="DE92" s="180">
        <v>0</v>
      </c>
      <c r="DF92" s="180">
        <v>0</v>
      </c>
      <c r="DG92" s="180">
        <v>-1</v>
      </c>
      <c r="DH92" s="180">
        <v>-37.96</v>
      </c>
      <c r="DI92" s="180">
        <v>0</v>
      </c>
      <c r="DJ92" s="180">
        <v>0</v>
      </c>
      <c r="DK92" s="180">
        <v>0</v>
      </c>
      <c r="DL92" s="180">
        <v>0</v>
      </c>
      <c r="DM92" s="180">
        <v>0</v>
      </c>
      <c r="DN92" s="180">
        <v>0</v>
      </c>
      <c r="DO92" s="180">
        <v>0</v>
      </c>
      <c r="DP92" s="180">
        <v>0</v>
      </c>
      <c r="DQ92" s="180">
        <v>0</v>
      </c>
      <c r="DR92" s="180">
        <v>0</v>
      </c>
      <c r="DS92" s="180">
        <v>0</v>
      </c>
      <c r="DT92" s="180">
        <v>0</v>
      </c>
      <c r="DU92" s="185"/>
      <c r="DV92" s="185"/>
      <c r="DW92" s="185"/>
    </row>
    <row r="93" spans="1:127" ht="16.5" thickTop="1" thickBot="1" x14ac:dyDescent="0.3">
      <c r="A93" s="186"/>
      <c r="B93" s="186"/>
      <c r="C93" s="186"/>
      <c r="D93" s="187"/>
      <c r="E93" s="188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  <c r="BJ93" s="189"/>
      <c r="BK93" s="189"/>
      <c r="BL93" s="189"/>
      <c r="BM93" s="189"/>
      <c r="BN93" s="189"/>
      <c r="BO93" s="189"/>
      <c r="BP93" s="189"/>
      <c r="BQ93" s="189"/>
      <c r="BR93" s="189"/>
      <c r="BS93" s="189"/>
      <c r="BT93" s="189"/>
      <c r="BU93" s="189"/>
      <c r="BV93" s="189"/>
      <c r="BW93" s="189"/>
      <c r="BX93" s="189"/>
      <c r="BY93" s="189"/>
      <c r="BZ93" s="189"/>
      <c r="CA93" s="189"/>
      <c r="CB93" s="189"/>
      <c r="CC93" s="189"/>
      <c r="CD93" s="189"/>
      <c r="CE93" s="189"/>
      <c r="CF93" s="189"/>
      <c r="CG93" s="189"/>
      <c r="CH93" s="189"/>
      <c r="CI93" s="189"/>
      <c r="CJ93" s="189"/>
      <c r="CK93" s="189"/>
      <c r="CL93" s="189"/>
      <c r="CM93" s="189"/>
      <c r="CN93" s="189"/>
      <c r="CO93" s="189"/>
      <c r="CP93" s="189"/>
      <c r="CQ93" s="189"/>
      <c r="CR93" s="189"/>
      <c r="CS93" s="189"/>
      <c r="CT93" s="179" t="s">
        <v>391</v>
      </c>
      <c r="CU93" s="180">
        <v>0</v>
      </c>
      <c r="CV93" s="180">
        <v>0</v>
      </c>
      <c r="CW93" s="180">
        <v>-1</v>
      </c>
      <c r="CX93" s="180">
        <v>-46.98</v>
      </c>
      <c r="CY93" s="180">
        <v>0</v>
      </c>
      <c r="CZ93" s="180">
        <v>0</v>
      </c>
      <c r="DA93" s="180">
        <v>0</v>
      </c>
      <c r="DB93" s="180">
        <v>0</v>
      </c>
      <c r="DC93" s="180">
        <v>0</v>
      </c>
      <c r="DD93" s="180">
        <v>0</v>
      </c>
      <c r="DE93" s="180">
        <v>0</v>
      </c>
      <c r="DF93" s="180">
        <v>0</v>
      </c>
      <c r="DG93" s="180">
        <v>0</v>
      </c>
      <c r="DH93" s="180">
        <v>0</v>
      </c>
      <c r="DI93" s="180">
        <v>0</v>
      </c>
      <c r="DJ93" s="180">
        <v>0</v>
      </c>
      <c r="DK93" s="180">
        <v>0</v>
      </c>
      <c r="DL93" s="180">
        <v>0</v>
      </c>
      <c r="DM93" s="180">
        <v>0</v>
      </c>
      <c r="DN93" s="180">
        <v>0</v>
      </c>
      <c r="DO93" s="180">
        <v>0</v>
      </c>
      <c r="DP93" s="180">
        <v>0</v>
      </c>
      <c r="DQ93" s="180">
        <v>0</v>
      </c>
      <c r="DR93" s="180">
        <v>0</v>
      </c>
      <c r="DS93" s="180">
        <v>-1</v>
      </c>
      <c r="DT93" s="180">
        <v>-46.98</v>
      </c>
      <c r="DU93" s="189"/>
      <c r="DV93" s="189"/>
      <c r="DW93" s="189"/>
    </row>
    <row r="94" spans="1:127" ht="16.5" thickTop="1" thickBot="1" x14ac:dyDescent="0.3">
      <c r="A94" s="190">
        <v>7897473205949</v>
      </c>
      <c r="B94" s="190"/>
      <c r="C94" s="190"/>
      <c r="D94" s="191">
        <v>1101302780025</v>
      </c>
      <c r="E94" s="192">
        <v>521916110019604</v>
      </c>
      <c r="F94" s="193" t="s">
        <v>471</v>
      </c>
      <c r="G94" s="193" t="s">
        <v>472</v>
      </c>
      <c r="H94" s="179" t="s">
        <v>473</v>
      </c>
      <c r="I94" s="179">
        <v>1</v>
      </c>
      <c r="J94" s="179" t="s">
        <v>474</v>
      </c>
      <c r="K94" s="179">
        <v>100</v>
      </c>
      <c r="L94" s="179" t="s">
        <v>475</v>
      </c>
      <c r="M94" s="179" t="s">
        <v>381</v>
      </c>
      <c r="N94" s="179">
        <v>3</v>
      </c>
      <c r="O94" s="193" t="s">
        <v>382</v>
      </c>
      <c r="P94" s="193" t="s">
        <v>383</v>
      </c>
      <c r="Q94" s="193" t="s">
        <v>383</v>
      </c>
      <c r="R94" s="193" t="s">
        <v>401</v>
      </c>
      <c r="S94" s="193" t="s">
        <v>402</v>
      </c>
      <c r="T94" s="193"/>
      <c r="U94" s="193" t="s">
        <v>384</v>
      </c>
      <c r="V94" s="193" t="s">
        <v>385</v>
      </c>
      <c r="W94" s="193"/>
      <c r="X94" s="193" t="s">
        <v>476</v>
      </c>
      <c r="Y94" s="179"/>
      <c r="Z94" s="179"/>
      <c r="AA94" s="179"/>
      <c r="AB94" s="193">
        <v>5782</v>
      </c>
      <c r="AC94" s="193" t="s">
        <v>477</v>
      </c>
      <c r="AD94" s="193" t="s">
        <v>10</v>
      </c>
      <c r="AE94" s="193" t="s">
        <v>10</v>
      </c>
      <c r="AF94" s="193"/>
      <c r="AG94" s="193" t="s">
        <v>10</v>
      </c>
      <c r="AH94" s="180">
        <v>0</v>
      </c>
      <c r="AI94" s="180">
        <v>9.42</v>
      </c>
      <c r="AJ94" s="180">
        <v>9.99</v>
      </c>
      <c r="AK94" s="180">
        <v>0</v>
      </c>
      <c r="AL94" s="180">
        <v>10.11</v>
      </c>
      <c r="AM94" s="180">
        <v>0</v>
      </c>
      <c r="AN94" s="180">
        <v>0</v>
      </c>
      <c r="AO94" s="180">
        <v>9.99</v>
      </c>
      <c r="AP94" s="180">
        <v>0</v>
      </c>
      <c r="AQ94" s="180">
        <v>13.02</v>
      </c>
      <c r="AR94" s="180">
        <v>13.81</v>
      </c>
      <c r="AS94" s="180">
        <v>0</v>
      </c>
      <c r="AT94" s="180">
        <v>13.97</v>
      </c>
      <c r="AU94" s="180">
        <v>0</v>
      </c>
      <c r="AV94" s="180">
        <v>0</v>
      </c>
      <c r="AW94" s="180">
        <v>13.81</v>
      </c>
      <c r="AX94" s="180">
        <v>0</v>
      </c>
      <c r="AY94" s="180">
        <v>9.83</v>
      </c>
      <c r="AZ94" s="180">
        <v>10.42</v>
      </c>
      <c r="BA94" s="180">
        <v>10.48</v>
      </c>
      <c r="BB94" s="180">
        <v>10.55</v>
      </c>
      <c r="BC94" s="180">
        <v>0</v>
      </c>
      <c r="BD94" s="180">
        <v>10.81</v>
      </c>
      <c r="BE94" s="180">
        <v>10.42</v>
      </c>
      <c r="BF94" s="180">
        <v>0</v>
      </c>
      <c r="BG94" s="180">
        <v>13.59</v>
      </c>
      <c r="BH94" s="180">
        <v>14.41</v>
      </c>
      <c r="BI94" s="180">
        <v>14.49</v>
      </c>
      <c r="BJ94" s="180">
        <v>14.58</v>
      </c>
      <c r="BK94" s="180">
        <v>0</v>
      </c>
      <c r="BL94" s="180">
        <v>14.94</v>
      </c>
      <c r="BM94" s="180">
        <v>14.41</v>
      </c>
      <c r="BN94" s="180">
        <v>0</v>
      </c>
      <c r="BO94" s="180">
        <v>0</v>
      </c>
      <c r="BP94" s="180">
        <v>0</v>
      </c>
      <c r="BQ94" s="180">
        <v>0</v>
      </c>
      <c r="BR94" s="180">
        <v>0</v>
      </c>
      <c r="BS94" s="180">
        <v>0</v>
      </c>
      <c r="BT94" s="180">
        <v>0</v>
      </c>
      <c r="BU94" s="180">
        <v>0</v>
      </c>
      <c r="BV94" s="180">
        <v>0</v>
      </c>
      <c r="BW94" s="180">
        <v>0</v>
      </c>
      <c r="BX94" s="180">
        <v>0</v>
      </c>
      <c r="BY94" s="180">
        <v>0</v>
      </c>
      <c r="BZ94" s="180">
        <v>0</v>
      </c>
      <c r="CA94" s="180">
        <v>0</v>
      </c>
      <c r="CB94" s="180">
        <v>0</v>
      </c>
      <c r="CC94" s="180">
        <v>0</v>
      </c>
      <c r="CD94" s="180">
        <v>0</v>
      </c>
      <c r="CE94" s="180">
        <v>0</v>
      </c>
      <c r="CF94" s="180">
        <v>0</v>
      </c>
      <c r="CG94" s="180">
        <v>0</v>
      </c>
      <c r="CH94" s="180">
        <v>0</v>
      </c>
      <c r="CI94" s="180">
        <v>0</v>
      </c>
      <c r="CJ94" s="180">
        <v>0</v>
      </c>
      <c r="CK94" s="180">
        <v>0</v>
      </c>
      <c r="CL94" s="180">
        <v>0</v>
      </c>
      <c r="CM94" s="180">
        <v>0</v>
      </c>
      <c r="CN94" s="180">
        <v>0</v>
      </c>
      <c r="CO94" s="180">
        <v>0</v>
      </c>
      <c r="CP94" s="180">
        <v>0</v>
      </c>
      <c r="CQ94" s="180">
        <v>0</v>
      </c>
      <c r="CR94" s="180">
        <v>0</v>
      </c>
      <c r="CS94" s="180">
        <v>0</v>
      </c>
      <c r="CT94" s="179"/>
      <c r="CU94" s="180">
        <v>0</v>
      </c>
      <c r="CV94" s="180">
        <v>0</v>
      </c>
      <c r="CW94" s="180">
        <v>0</v>
      </c>
      <c r="CX94" s="180">
        <v>0</v>
      </c>
      <c r="CY94" s="180">
        <v>0</v>
      </c>
      <c r="CZ94" s="180">
        <v>0</v>
      </c>
      <c r="DA94" s="180">
        <v>0</v>
      </c>
      <c r="DB94" s="180">
        <v>0</v>
      </c>
      <c r="DC94" s="180">
        <v>0</v>
      </c>
      <c r="DD94" s="180">
        <v>0</v>
      </c>
      <c r="DE94" s="180">
        <v>0</v>
      </c>
      <c r="DF94" s="180">
        <v>0</v>
      </c>
      <c r="DG94" s="180">
        <v>0</v>
      </c>
      <c r="DH94" s="180">
        <v>0</v>
      </c>
      <c r="DI94" s="180">
        <v>0</v>
      </c>
      <c r="DJ94" s="180">
        <v>0</v>
      </c>
      <c r="DK94" s="180">
        <v>0</v>
      </c>
      <c r="DL94" s="180">
        <v>0</v>
      </c>
      <c r="DM94" s="180">
        <v>0</v>
      </c>
      <c r="DN94" s="180">
        <v>0</v>
      </c>
      <c r="DO94" s="180">
        <v>0</v>
      </c>
      <c r="DP94" s="180">
        <v>0</v>
      </c>
      <c r="DQ94" s="180">
        <v>0</v>
      </c>
      <c r="DR94" s="180">
        <v>0</v>
      </c>
      <c r="DS94" s="180">
        <v>0</v>
      </c>
      <c r="DT94" s="180">
        <v>0</v>
      </c>
      <c r="DU94" s="180">
        <v>4.3499999999999996</v>
      </c>
      <c r="DV94" s="180">
        <v>4.33</v>
      </c>
      <c r="DW94" s="193"/>
    </row>
    <row r="95" spans="1:127" ht="16.5" thickTop="1" thickBot="1" x14ac:dyDescent="0.3">
      <c r="A95" s="175">
        <v>7897473206403</v>
      </c>
      <c r="B95" s="175"/>
      <c r="C95" s="175"/>
      <c r="D95" s="176">
        <v>1101302670025</v>
      </c>
      <c r="E95" s="177">
        <v>521905802173315</v>
      </c>
      <c r="F95" s="178" t="s">
        <v>478</v>
      </c>
      <c r="G95" s="178" t="s">
        <v>132</v>
      </c>
      <c r="H95" s="178" t="s">
        <v>479</v>
      </c>
      <c r="I95" s="178">
        <v>1</v>
      </c>
      <c r="J95" s="178" t="s">
        <v>380</v>
      </c>
      <c r="K95" s="178">
        <v>30</v>
      </c>
      <c r="L95" s="178" t="s">
        <v>189</v>
      </c>
      <c r="M95" s="178" t="s">
        <v>381</v>
      </c>
      <c r="N95" s="178">
        <v>1</v>
      </c>
      <c r="O95" s="178" t="s">
        <v>382</v>
      </c>
      <c r="P95" s="178" t="s">
        <v>383</v>
      </c>
      <c r="Q95" s="178" t="s">
        <v>383</v>
      </c>
      <c r="R95" s="178" t="s">
        <v>383</v>
      </c>
      <c r="S95" s="178" t="s">
        <v>10</v>
      </c>
      <c r="T95" s="178"/>
      <c r="U95" s="178" t="s">
        <v>384</v>
      </c>
      <c r="V95" s="178" t="s">
        <v>385</v>
      </c>
      <c r="W95" s="178"/>
      <c r="X95" s="178" t="s">
        <v>480</v>
      </c>
      <c r="Y95" s="178"/>
      <c r="Z95" s="178"/>
      <c r="AA95" s="178" t="s">
        <v>387</v>
      </c>
      <c r="AB95" s="178">
        <v>9961</v>
      </c>
      <c r="AC95" s="178" t="s">
        <v>449</v>
      </c>
      <c r="AD95" s="178" t="s">
        <v>10</v>
      </c>
      <c r="AE95" s="178" t="s">
        <v>10</v>
      </c>
      <c r="AF95" s="178">
        <v>0</v>
      </c>
      <c r="AG95" s="178" t="s">
        <v>10</v>
      </c>
      <c r="AH95" s="178">
        <v>0</v>
      </c>
      <c r="AI95" s="178">
        <v>10.46</v>
      </c>
      <c r="AJ95" s="178">
        <v>11.19</v>
      </c>
      <c r="AK95" s="178">
        <v>0</v>
      </c>
      <c r="AL95" s="178">
        <v>11.34</v>
      </c>
      <c r="AM95" s="178">
        <v>0</v>
      </c>
      <c r="AN95" s="178">
        <v>0</v>
      </c>
      <c r="AO95" s="178">
        <v>9.74</v>
      </c>
      <c r="AP95" s="178">
        <v>0</v>
      </c>
      <c r="AQ95" s="178">
        <v>13.97</v>
      </c>
      <c r="AR95" s="178">
        <v>14.92</v>
      </c>
      <c r="AS95" s="178">
        <v>0</v>
      </c>
      <c r="AT95" s="178">
        <v>15.11</v>
      </c>
      <c r="AU95" s="178">
        <v>0</v>
      </c>
      <c r="AV95" s="178">
        <v>0</v>
      </c>
      <c r="AW95" s="178">
        <v>13.46</v>
      </c>
      <c r="AX95" s="178">
        <v>0</v>
      </c>
      <c r="AY95" s="178">
        <v>10.91</v>
      </c>
      <c r="AZ95" s="178">
        <v>11.67</v>
      </c>
      <c r="BA95" s="178">
        <v>11.75</v>
      </c>
      <c r="BB95" s="178">
        <v>11.83</v>
      </c>
      <c r="BC95" s="178">
        <v>0</v>
      </c>
      <c r="BD95" s="178">
        <v>12.17</v>
      </c>
      <c r="BE95" s="178">
        <v>10.16</v>
      </c>
      <c r="BF95" s="178">
        <v>0</v>
      </c>
      <c r="BG95" s="178">
        <v>14.57</v>
      </c>
      <c r="BH95" s="178">
        <v>15.56</v>
      </c>
      <c r="BI95" s="178">
        <v>15.66</v>
      </c>
      <c r="BJ95" s="178">
        <v>15.76</v>
      </c>
      <c r="BK95" s="178">
        <v>0</v>
      </c>
      <c r="BL95" s="178">
        <v>16.2</v>
      </c>
      <c r="BM95" s="178">
        <v>14.05</v>
      </c>
      <c r="BN95" s="178">
        <v>0</v>
      </c>
      <c r="BO95" s="178">
        <v>0</v>
      </c>
      <c r="BP95" s="178">
        <v>0</v>
      </c>
      <c r="BQ95" s="178">
        <v>0</v>
      </c>
      <c r="BR95" s="178">
        <v>0</v>
      </c>
      <c r="BS95" s="178">
        <v>0</v>
      </c>
      <c r="BT95" s="178">
        <v>0</v>
      </c>
      <c r="BU95" s="178">
        <v>0</v>
      </c>
      <c r="BV95" s="178">
        <v>0</v>
      </c>
      <c r="BW95" s="178">
        <v>0</v>
      </c>
      <c r="BX95" s="178">
        <v>0</v>
      </c>
      <c r="BY95" s="178">
        <v>0</v>
      </c>
      <c r="BZ95" s="178">
        <v>0</v>
      </c>
      <c r="CA95" s="178">
        <v>0</v>
      </c>
      <c r="CB95" s="178">
        <v>0</v>
      </c>
      <c r="CC95" s="178">
        <v>0</v>
      </c>
      <c r="CD95" s="178">
        <v>0</v>
      </c>
      <c r="CE95" s="178">
        <v>0</v>
      </c>
      <c r="CF95" s="178">
        <v>0</v>
      </c>
      <c r="CG95" s="178">
        <v>0</v>
      </c>
      <c r="CH95" s="178">
        <v>0</v>
      </c>
      <c r="CI95" s="178">
        <v>0</v>
      </c>
      <c r="CJ95" s="178">
        <v>0</v>
      </c>
      <c r="CK95" s="178">
        <v>0</v>
      </c>
      <c r="CL95" s="178">
        <v>0</v>
      </c>
      <c r="CM95" s="178">
        <v>0</v>
      </c>
      <c r="CN95" s="178">
        <v>0</v>
      </c>
      <c r="CO95" s="178">
        <v>0</v>
      </c>
      <c r="CP95" s="178">
        <v>0</v>
      </c>
      <c r="CQ95" s="178">
        <v>0</v>
      </c>
      <c r="CR95" s="178">
        <v>0</v>
      </c>
      <c r="CS95" s="178">
        <v>0</v>
      </c>
      <c r="CT95" s="179" t="s">
        <v>389</v>
      </c>
      <c r="CU95" s="180">
        <v>13608</v>
      </c>
      <c r="CV95" s="181">
        <v>119684.94</v>
      </c>
      <c r="CW95" s="180">
        <v>28300</v>
      </c>
      <c r="CX95" s="181">
        <v>246881.32</v>
      </c>
      <c r="CY95" s="180">
        <v>990</v>
      </c>
      <c r="CZ95" s="181">
        <v>8547.82</v>
      </c>
      <c r="DA95" s="180">
        <v>-17</v>
      </c>
      <c r="DB95" s="180">
        <v>-144.02000000000001</v>
      </c>
      <c r="DC95" s="180">
        <v>-34</v>
      </c>
      <c r="DD95" s="180">
        <v>-288.29000000000002</v>
      </c>
      <c r="DE95" s="180">
        <v>22964</v>
      </c>
      <c r="DF95" s="181">
        <v>202080.42</v>
      </c>
      <c r="DG95" s="180">
        <v>-40</v>
      </c>
      <c r="DH95" s="180">
        <v>-339.16</v>
      </c>
      <c r="DI95" s="180">
        <v>13252</v>
      </c>
      <c r="DJ95" s="181">
        <v>114715.14</v>
      </c>
      <c r="DK95" s="180">
        <v>41002</v>
      </c>
      <c r="DL95" s="181">
        <v>362643.61</v>
      </c>
      <c r="DM95" s="180">
        <v>21047</v>
      </c>
      <c r="DN95" s="181">
        <v>187499.33</v>
      </c>
      <c r="DO95" s="180">
        <v>18013</v>
      </c>
      <c r="DP95" s="181">
        <v>159197.01999999999</v>
      </c>
      <c r="DQ95" s="180">
        <v>41849</v>
      </c>
      <c r="DR95" s="181">
        <v>375281.93</v>
      </c>
      <c r="DS95" s="180">
        <v>200934</v>
      </c>
      <c r="DT95" s="180">
        <v>1775760.06</v>
      </c>
      <c r="DU95" s="178">
        <v>4.32</v>
      </c>
      <c r="DV95" s="178">
        <v>4.33</v>
      </c>
      <c r="DW95" s="178"/>
    </row>
    <row r="96" spans="1:127" ht="16.5" thickTop="1" thickBot="1" x14ac:dyDescent="0.3">
      <c r="A96" s="182"/>
      <c r="B96" s="182"/>
      <c r="C96" s="182"/>
      <c r="D96" s="183"/>
      <c r="E96" s="184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5"/>
      <c r="AT96" s="185"/>
      <c r="AU96" s="185"/>
      <c r="AV96" s="185"/>
      <c r="AW96" s="185"/>
      <c r="AX96" s="185"/>
      <c r="AY96" s="185"/>
      <c r="AZ96" s="185"/>
      <c r="BA96" s="185"/>
      <c r="BB96" s="185"/>
      <c r="BC96" s="185"/>
      <c r="BD96" s="185"/>
      <c r="BE96" s="185"/>
      <c r="BF96" s="185"/>
      <c r="BG96" s="185"/>
      <c r="BH96" s="185"/>
      <c r="BI96" s="185"/>
      <c r="BJ96" s="185"/>
      <c r="BK96" s="185"/>
      <c r="BL96" s="185"/>
      <c r="BM96" s="185"/>
      <c r="BN96" s="185"/>
      <c r="BO96" s="185"/>
      <c r="BP96" s="185"/>
      <c r="BQ96" s="185"/>
      <c r="BR96" s="185"/>
      <c r="BS96" s="185"/>
      <c r="BT96" s="185"/>
      <c r="BU96" s="185"/>
      <c r="BV96" s="185"/>
      <c r="BW96" s="185"/>
      <c r="BX96" s="185"/>
      <c r="BY96" s="185"/>
      <c r="BZ96" s="185"/>
      <c r="CA96" s="185"/>
      <c r="CB96" s="185"/>
      <c r="CC96" s="185"/>
      <c r="CD96" s="185"/>
      <c r="CE96" s="185"/>
      <c r="CF96" s="185"/>
      <c r="CG96" s="185"/>
      <c r="CH96" s="185"/>
      <c r="CI96" s="185"/>
      <c r="CJ96" s="185"/>
      <c r="CK96" s="185"/>
      <c r="CL96" s="185"/>
      <c r="CM96" s="185"/>
      <c r="CN96" s="185"/>
      <c r="CO96" s="185"/>
      <c r="CP96" s="185"/>
      <c r="CQ96" s="185"/>
      <c r="CR96" s="185"/>
      <c r="CS96" s="185"/>
      <c r="CT96" s="179" t="s">
        <v>390</v>
      </c>
      <c r="CU96" s="180">
        <v>5142</v>
      </c>
      <c r="CV96" s="181">
        <v>38158.07</v>
      </c>
      <c r="CW96" s="180">
        <v>8444</v>
      </c>
      <c r="CX96" s="181">
        <v>72865.789999999994</v>
      </c>
      <c r="CY96" s="180">
        <v>6045</v>
      </c>
      <c r="CZ96" s="181">
        <v>50357.61</v>
      </c>
      <c r="DA96" s="180">
        <v>3</v>
      </c>
      <c r="DB96" s="180">
        <v>18.82</v>
      </c>
      <c r="DC96" s="180">
        <v>0</v>
      </c>
      <c r="DD96" s="180">
        <v>0</v>
      </c>
      <c r="DE96" s="180">
        <v>8199</v>
      </c>
      <c r="DF96" s="181">
        <v>76877.22</v>
      </c>
      <c r="DG96" s="180">
        <v>0</v>
      </c>
      <c r="DH96" s="180">
        <v>0</v>
      </c>
      <c r="DI96" s="180">
        <v>14199</v>
      </c>
      <c r="DJ96" s="181">
        <v>131113.09</v>
      </c>
      <c r="DK96" s="180">
        <v>23508</v>
      </c>
      <c r="DL96" s="181">
        <v>216855.89</v>
      </c>
      <c r="DM96" s="180">
        <v>6274</v>
      </c>
      <c r="DN96" s="181">
        <v>54658.27</v>
      </c>
      <c r="DO96" s="180">
        <v>4856</v>
      </c>
      <c r="DP96" s="181">
        <v>41696.949999999997</v>
      </c>
      <c r="DQ96" s="180">
        <v>4791</v>
      </c>
      <c r="DR96" s="181">
        <v>43313.51</v>
      </c>
      <c r="DS96" s="180">
        <v>81461</v>
      </c>
      <c r="DT96" s="180">
        <v>725915.22</v>
      </c>
      <c r="DU96" s="185"/>
      <c r="DV96" s="185"/>
      <c r="DW96" s="185"/>
    </row>
    <row r="97" spans="1:127" ht="16.5" thickTop="1" thickBot="1" x14ac:dyDescent="0.3">
      <c r="A97" s="182"/>
      <c r="B97" s="182"/>
      <c r="C97" s="182"/>
      <c r="D97" s="183"/>
      <c r="E97" s="184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85"/>
      <c r="BI97" s="185"/>
      <c r="BJ97" s="185"/>
      <c r="BK97" s="185"/>
      <c r="BL97" s="185"/>
      <c r="BM97" s="185"/>
      <c r="BN97" s="185"/>
      <c r="BO97" s="185"/>
      <c r="BP97" s="185"/>
      <c r="BQ97" s="185"/>
      <c r="BR97" s="185"/>
      <c r="BS97" s="185"/>
      <c r="BT97" s="185"/>
      <c r="BU97" s="185"/>
      <c r="BV97" s="185"/>
      <c r="BW97" s="185"/>
      <c r="BX97" s="185"/>
      <c r="BY97" s="185"/>
      <c r="BZ97" s="185"/>
      <c r="CA97" s="185"/>
      <c r="CB97" s="185"/>
      <c r="CC97" s="185"/>
      <c r="CD97" s="185"/>
      <c r="CE97" s="185"/>
      <c r="CF97" s="185"/>
      <c r="CG97" s="185"/>
      <c r="CH97" s="185"/>
      <c r="CI97" s="185"/>
      <c r="CJ97" s="185"/>
      <c r="CK97" s="185"/>
      <c r="CL97" s="185"/>
      <c r="CM97" s="185"/>
      <c r="CN97" s="185"/>
      <c r="CO97" s="185"/>
      <c r="CP97" s="185"/>
      <c r="CQ97" s="185"/>
      <c r="CR97" s="185"/>
      <c r="CS97" s="185"/>
      <c r="CT97" s="179" t="s">
        <v>391</v>
      </c>
      <c r="CU97" s="180">
        <v>0</v>
      </c>
      <c r="CV97" s="180">
        <v>0</v>
      </c>
      <c r="CW97" s="180">
        <v>620</v>
      </c>
      <c r="CX97" s="181">
        <v>5365.44</v>
      </c>
      <c r="CY97" s="180">
        <v>0</v>
      </c>
      <c r="CZ97" s="180">
        <v>0</v>
      </c>
      <c r="DA97" s="180">
        <v>0</v>
      </c>
      <c r="DB97" s="180">
        <v>0</v>
      </c>
      <c r="DC97" s="180">
        <v>0</v>
      </c>
      <c r="DD97" s="180">
        <v>0</v>
      </c>
      <c r="DE97" s="180">
        <v>0</v>
      </c>
      <c r="DF97" s="180">
        <v>0</v>
      </c>
      <c r="DG97" s="180">
        <v>0</v>
      </c>
      <c r="DH97" s="180">
        <v>0</v>
      </c>
      <c r="DI97" s="180">
        <v>1320</v>
      </c>
      <c r="DJ97" s="181">
        <v>11748.67</v>
      </c>
      <c r="DK97" s="180">
        <v>580</v>
      </c>
      <c r="DL97" s="181">
        <v>5106.1899999999996</v>
      </c>
      <c r="DM97" s="180">
        <v>1100</v>
      </c>
      <c r="DN97" s="181">
        <v>9790.57</v>
      </c>
      <c r="DO97" s="180">
        <v>760</v>
      </c>
      <c r="DP97" s="181">
        <v>6764.38</v>
      </c>
      <c r="DQ97" s="180">
        <v>1560</v>
      </c>
      <c r="DR97" s="181">
        <v>13582.95</v>
      </c>
      <c r="DS97" s="180">
        <v>5940</v>
      </c>
      <c r="DT97" s="180">
        <v>52358.2</v>
      </c>
      <c r="DU97" s="185"/>
      <c r="DV97" s="185"/>
      <c r="DW97" s="185"/>
    </row>
    <row r="98" spans="1:127" ht="16.5" thickTop="1" thickBot="1" x14ac:dyDescent="0.3">
      <c r="A98" s="186"/>
      <c r="B98" s="186"/>
      <c r="C98" s="186"/>
      <c r="D98" s="187"/>
      <c r="E98" s="188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89"/>
      <c r="BD98" s="189"/>
      <c r="BE98" s="189"/>
      <c r="BF98" s="189"/>
      <c r="BG98" s="189"/>
      <c r="BH98" s="189"/>
      <c r="BI98" s="189"/>
      <c r="BJ98" s="189"/>
      <c r="BK98" s="189"/>
      <c r="BL98" s="189"/>
      <c r="BM98" s="189"/>
      <c r="BN98" s="189"/>
      <c r="BO98" s="189"/>
      <c r="BP98" s="189"/>
      <c r="BQ98" s="189"/>
      <c r="BR98" s="189"/>
      <c r="BS98" s="189"/>
      <c r="BT98" s="189"/>
      <c r="BU98" s="189"/>
      <c r="BV98" s="189"/>
      <c r="BW98" s="189"/>
      <c r="BX98" s="189"/>
      <c r="BY98" s="189"/>
      <c r="BZ98" s="189"/>
      <c r="CA98" s="189"/>
      <c r="CB98" s="189"/>
      <c r="CC98" s="189"/>
      <c r="CD98" s="189"/>
      <c r="CE98" s="189"/>
      <c r="CF98" s="189"/>
      <c r="CG98" s="189"/>
      <c r="CH98" s="189"/>
      <c r="CI98" s="189"/>
      <c r="CJ98" s="189"/>
      <c r="CK98" s="189"/>
      <c r="CL98" s="189"/>
      <c r="CM98" s="189"/>
      <c r="CN98" s="189"/>
      <c r="CO98" s="189"/>
      <c r="CP98" s="189"/>
      <c r="CQ98" s="189"/>
      <c r="CR98" s="189"/>
      <c r="CS98" s="189"/>
      <c r="CT98" s="179" t="s">
        <v>392</v>
      </c>
      <c r="CU98" s="180">
        <v>30</v>
      </c>
      <c r="CV98" s="180">
        <v>256.8</v>
      </c>
      <c r="CW98" s="180">
        <v>0</v>
      </c>
      <c r="CX98" s="180">
        <v>0</v>
      </c>
      <c r="CY98" s="180">
        <v>60</v>
      </c>
      <c r="CZ98" s="180">
        <v>507.96</v>
      </c>
      <c r="DA98" s="180">
        <v>0</v>
      </c>
      <c r="DB98" s="180">
        <v>0</v>
      </c>
      <c r="DC98" s="180">
        <v>0</v>
      </c>
      <c r="DD98" s="180">
        <v>0</v>
      </c>
      <c r="DE98" s="180">
        <v>120</v>
      </c>
      <c r="DF98" s="181">
        <v>1044.8399999999999</v>
      </c>
      <c r="DG98" s="180">
        <v>0</v>
      </c>
      <c r="DH98" s="180">
        <v>0</v>
      </c>
      <c r="DI98" s="180">
        <v>140</v>
      </c>
      <c r="DJ98" s="181">
        <v>1232.53</v>
      </c>
      <c r="DK98" s="180">
        <v>0</v>
      </c>
      <c r="DL98" s="180">
        <v>0</v>
      </c>
      <c r="DM98" s="180">
        <v>200</v>
      </c>
      <c r="DN98" s="181">
        <v>1760.75</v>
      </c>
      <c r="DO98" s="180">
        <v>0</v>
      </c>
      <c r="DP98" s="180">
        <v>0</v>
      </c>
      <c r="DQ98" s="180">
        <v>0</v>
      </c>
      <c r="DR98" s="180">
        <v>0</v>
      </c>
      <c r="DS98" s="180">
        <v>550</v>
      </c>
      <c r="DT98" s="180">
        <v>4802.88</v>
      </c>
      <c r="DU98" s="189"/>
      <c r="DV98" s="189"/>
      <c r="DW98" s="189"/>
    </row>
    <row r="99" spans="1:127" ht="16.5" thickTop="1" thickBot="1" x14ac:dyDescent="0.3">
      <c r="A99" s="175">
        <v>7897473206861</v>
      </c>
      <c r="B99" s="175"/>
      <c r="C99" s="175"/>
      <c r="D99" s="176">
        <v>1101302740023</v>
      </c>
      <c r="E99" s="177">
        <v>521914110019305</v>
      </c>
      <c r="F99" s="178" t="s">
        <v>481</v>
      </c>
      <c r="G99" s="178" t="s">
        <v>196</v>
      </c>
      <c r="H99" s="178" t="s">
        <v>482</v>
      </c>
      <c r="I99" s="178">
        <v>1</v>
      </c>
      <c r="J99" s="178" t="s">
        <v>399</v>
      </c>
      <c r="K99" s="178">
        <v>100</v>
      </c>
      <c r="L99" s="178" t="s">
        <v>433</v>
      </c>
      <c r="M99" s="178" t="s">
        <v>381</v>
      </c>
      <c r="N99" s="178">
        <v>3</v>
      </c>
      <c r="O99" s="178" t="s">
        <v>382</v>
      </c>
      <c r="P99" s="178" t="s">
        <v>383</v>
      </c>
      <c r="Q99" s="178" t="s">
        <v>383</v>
      </c>
      <c r="R99" s="178" t="s">
        <v>383</v>
      </c>
      <c r="S99" s="178" t="s">
        <v>10</v>
      </c>
      <c r="T99" s="178"/>
      <c r="U99" s="178" t="s">
        <v>384</v>
      </c>
      <c r="V99" s="178" t="s">
        <v>385</v>
      </c>
      <c r="W99" s="178"/>
      <c r="X99" s="178" t="s">
        <v>483</v>
      </c>
      <c r="Y99" s="178"/>
      <c r="Z99" s="178"/>
      <c r="AA99" s="178"/>
      <c r="AB99" s="178">
        <v>9500.0524499999992</v>
      </c>
      <c r="AC99" s="178" t="s">
        <v>484</v>
      </c>
      <c r="AD99" s="178" t="s">
        <v>10</v>
      </c>
      <c r="AE99" s="178" t="s">
        <v>10</v>
      </c>
      <c r="AF99" s="178"/>
      <c r="AG99" s="178" t="s">
        <v>10</v>
      </c>
      <c r="AH99" s="178">
        <v>0</v>
      </c>
      <c r="AI99" s="178">
        <v>71.47</v>
      </c>
      <c r="AJ99" s="178">
        <v>76.42</v>
      </c>
      <c r="AK99" s="178">
        <v>0</v>
      </c>
      <c r="AL99" s="178">
        <v>77.5</v>
      </c>
      <c r="AM99" s="178">
        <v>0</v>
      </c>
      <c r="AN99" s="178">
        <v>0</v>
      </c>
      <c r="AO99" s="178">
        <v>66.53</v>
      </c>
      <c r="AP99" s="178">
        <v>0</v>
      </c>
      <c r="AQ99" s="178">
        <v>95.47</v>
      </c>
      <c r="AR99" s="178">
        <v>101.86</v>
      </c>
      <c r="AS99" s="178">
        <v>0</v>
      </c>
      <c r="AT99" s="178">
        <v>103.25</v>
      </c>
      <c r="AU99" s="178">
        <v>0</v>
      </c>
      <c r="AV99" s="178">
        <v>0</v>
      </c>
      <c r="AW99" s="178">
        <v>91.97</v>
      </c>
      <c r="AX99" s="178">
        <v>0</v>
      </c>
      <c r="AY99" s="178">
        <v>74.56</v>
      </c>
      <c r="AZ99" s="178">
        <v>79.73</v>
      </c>
      <c r="BA99" s="178">
        <v>80.290000000000006</v>
      </c>
      <c r="BB99" s="178">
        <v>80.86</v>
      </c>
      <c r="BC99" s="178">
        <v>0</v>
      </c>
      <c r="BD99" s="178">
        <v>83.2</v>
      </c>
      <c r="BE99" s="178">
        <v>69.41</v>
      </c>
      <c r="BF99" s="178">
        <v>0</v>
      </c>
      <c r="BG99" s="178">
        <v>99.6</v>
      </c>
      <c r="BH99" s="178">
        <v>106.27</v>
      </c>
      <c r="BI99" s="178">
        <v>107</v>
      </c>
      <c r="BJ99" s="178">
        <v>107.73</v>
      </c>
      <c r="BK99" s="178">
        <v>0</v>
      </c>
      <c r="BL99" s="178">
        <v>110.74</v>
      </c>
      <c r="BM99" s="178">
        <v>95.96</v>
      </c>
      <c r="BN99" s="178">
        <v>0</v>
      </c>
      <c r="BO99" s="178">
        <v>0</v>
      </c>
      <c r="BP99" s="178">
        <v>0</v>
      </c>
      <c r="BQ99" s="178">
        <v>0</v>
      </c>
      <c r="BR99" s="178">
        <v>0</v>
      </c>
      <c r="BS99" s="178">
        <v>0</v>
      </c>
      <c r="BT99" s="178">
        <v>0</v>
      </c>
      <c r="BU99" s="178">
        <v>0</v>
      </c>
      <c r="BV99" s="178">
        <v>0</v>
      </c>
      <c r="BW99" s="178">
        <v>0</v>
      </c>
      <c r="BX99" s="178">
        <v>0</v>
      </c>
      <c r="BY99" s="178">
        <v>0</v>
      </c>
      <c r="BZ99" s="178">
        <v>0</v>
      </c>
      <c r="CA99" s="178">
        <v>0</v>
      </c>
      <c r="CB99" s="178">
        <v>0</v>
      </c>
      <c r="CC99" s="178">
        <v>0</v>
      </c>
      <c r="CD99" s="178">
        <v>0</v>
      </c>
      <c r="CE99" s="178">
        <v>0</v>
      </c>
      <c r="CF99" s="178">
        <v>0</v>
      </c>
      <c r="CG99" s="178">
        <v>0</v>
      </c>
      <c r="CH99" s="178">
        <v>0</v>
      </c>
      <c r="CI99" s="178">
        <v>0</v>
      </c>
      <c r="CJ99" s="178">
        <v>0</v>
      </c>
      <c r="CK99" s="178">
        <v>0</v>
      </c>
      <c r="CL99" s="178">
        <v>0</v>
      </c>
      <c r="CM99" s="178">
        <v>0</v>
      </c>
      <c r="CN99" s="178">
        <v>0</v>
      </c>
      <c r="CO99" s="178">
        <v>0</v>
      </c>
      <c r="CP99" s="178">
        <v>0</v>
      </c>
      <c r="CQ99" s="178">
        <v>0</v>
      </c>
      <c r="CR99" s="178">
        <v>0</v>
      </c>
      <c r="CS99" s="178">
        <v>0</v>
      </c>
      <c r="CT99" s="179" t="s">
        <v>389</v>
      </c>
      <c r="CU99" s="180">
        <v>1177</v>
      </c>
      <c r="CV99" s="181">
        <v>63201.01</v>
      </c>
      <c r="CW99" s="180">
        <v>4880</v>
      </c>
      <c r="CX99" s="181">
        <v>265823.35999999999</v>
      </c>
      <c r="CY99" s="180">
        <v>4617</v>
      </c>
      <c r="CZ99" s="181">
        <v>214214.02</v>
      </c>
      <c r="DA99" s="180">
        <v>3718</v>
      </c>
      <c r="DB99" s="181">
        <v>217523.97</v>
      </c>
      <c r="DC99" s="180">
        <v>5820</v>
      </c>
      <c r="DD99" s="181">
        <v>282705.59000000003</v>
      </c>
      <c r="DE99" s="180">
        <v>6705</v>
      </c>
      <c r="DF99" s="181">
        <v>334130.15999999997</v>
      </c>
      <c r="DG99" s="180">
        <v>4996</v>
      </c>
      <c r="DH99" s="181">
        <v>262763.3</v>
      </c>
      <c r="DI99" s="180">
        <v>6402</v>
      </c>
      <c r="DJ99" s="181">
        <v>272845.92</v>
      </c>
      <c r="DK99" s="180">
        <v>6320</v>
      </c>
      <c r="DL99" s="181">
        <v>229599.35</v>
      </c>
      <c r="DM99" s="180">
        <v>6240</v>
      </c>
      <c r="DN99" s="181">
        <v>256274.64</v>
      </c>
      <c r="DO99" s="180">
        <v>3832</v>
      </c>
      <c r="DP99" s="181">
        <v>169815.26</v>
      </c>
      <c r="DQ99" s="180">
        <v>5917</v>
      </c>
      <c r="DR99" s="181">
        <v>287462.33</v>
      </c>
      <c r="DS99" s="180">
        <v>60624</v>
      </c>
      <c r="DT99" s="180">
        <v>2856358.91</v>
      </c>
      <c r="DU99" s="178">
        <v>4.34</v>
      </c>
      <c r="DV99" s="178">
        <v>4.33</v>
      </c>
      <c r="DW99" s="178"/>
    </row>
    <row r="100" spans="1:127" ht="16.5" thickTop="1" thickBot="1" x14ac:dyDescent="0.3">
      <c r="A100" s="182"/>
      <c r="B100" s="182"/>
      <c r="C100" s="182"/>
      <c r="D100" s="183"/>
      <c r="E100" s="184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85"/>
      <c r="AY100" s="185"/>
      <c r="AZ100" s="185"/>
      <c r="BA100" s="185"/>
      <c r="BB100" s="185"/>
      <c r="BC100" s="185"/>
      <c r="BD100" s="185"/>
      <c r="BE100" s="185"/>
      <c r="BF100" s="185"/>
      <c r="BG100" s="185"/>
      <c r="BH100" s="185"/>
      <c r="BI100" s="185"/>
      <c r="BJ100" s="185"/>
      <c r="BK100" s="185"/>
      <c r="BL100" s="185"/>
      <c r="BM100" s="185"/>
      <c r="BN100" s="185"/>
      <c r="BO100" s="185"/>
      <c r="BP100" s="185"/>
      <c r="BQ100" s="185"/>
      <c r="BR100" s="185"/>
      <c r="BS100" s="185"/>
      <c r="BT100" s="185"/>
      <c r="BU100" s="185"/>
      <c r="BV100" s="185"/>
      <c r="BW100" s="185"/>
      <c r="BX100" s="185"/>
      <c r="BY100" s="185"/>
      <c r="BZ100" s="185"/>
      <c r="CA100" s="185"/>
      <c r="CB100" s="185"/>
      <c r="CC100" s="185"/>
      <c r="CD100" s="185"/>
      <c r="CE100" s="185"/>
      <c r="CF100" s="185"/>
      <c r="CG100" s="185"/>
      <c r="CH100" s="185"/>
      <c r="CI100" s="185"/>
      <c r="CJ100" s="185"/>
      <c r="CK100" s="185"/>
      <c r="CL100" s="185"/>
      <c r="CM100" s="185"/>
      <c r="CN100" s="185"/>
      <c r="CO100" s="185"/>
      <c r="CP100" s="185"/>
      <c r="CQ100" s="185"/>
      <c r="CR100" s="185"/>
      <c r="CS100" s="185"/>
      <c r="CT100" s="179" t="s">
        <v>390</v>
      </c>
      <c r="CU100" s="180">
        <v>1041</v>
      </c>
      <c r="CV100" s="181">
        <v>33862.379999999997</v>
      </c>
      <c r="CW100" s="180">
        <v>2655</v>
      </c>
      <c r="CX100" s="181">
        <v>89685.55</v>
      </c>
      <c r="CY100" s="180">
        <v>2224</v>
      </c>
      <c r="CZ100" s="181">
        <v>61850.64</v>
      </c>
      <c r="DA100" s="180">
        <v>2566</v>
      </c>
      <c r="DB100" s="181">
        <v>93862.04</v>
      </c>
      <c r="DC100" s="180">
        <v>6485</v>
      </c>
      <c r="DD100" s="181">
        <v>216003.36</v>
      </c>
      <c r="DE100" s="180">
        <v>5160</v>
      </c>
      <c r="DF100" s="181">
        <v>182908.05</v>
      </c>
      <c r="DG100" s="180">
        <v>7294</v>
      </c>
      <c r="DH100" s="181">
        <v>223974.38</v>
      </c>
      <c r="DI100" s="180">
        <v>6145</v>
      </c>
      <c r="DJ100" s="181">
        <v>229669.19</v>
      </c>
      <c r="DK100" s="180">
        <v>17075</v>
      </c>
      <c r="DL100" s="181">
        <v>507482.36</v>
      </c>
      <c r="DM100" s="180">
        <v>3076</v>
      </c>
      <c r="DN100" s="181">
        <v>101803.36</v>
      </c>
      <c r="DO100" s="180">
        <v>2676</v>
      </c>
      <c r="DP100" s="181">
        <v>90961.77</v>
      </c>
      <c r="DQ100" s="180">
        <v>6877</v>
      </c>
      <c r="DR100" s="181">
        <v>249046.95</v>
      </c>
      <c r="DS100" s="180">
        <v>63274</v>
      </c>
      <c r="DT100" s="180">
        <v>2081110.03</v>
      </c>
      <c r="DU100" s="185"/>
      <c r="DV100" s="185"/>
      <c r="DW100" s="185"/>
    </row>
    <row r="101" spans="1:127" ht="16.5" thickTop="1" thickBot="1" x14ac:dyDescent="0.3">
      <c r="A101" s="182"/>
      <c r="B101" s="182"/>
      <c r="C101" s="182"/>
      <c r="D101" s="183"/>
      <c r="E101" s="184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185"/>
      <c r="BF101" s="185"/>
      <c r="BG101" s="185"/>
      <c r="BH101" s="185"/>
      <c r="BI101" s="185"/>
      <c r="BJ101" s="185"/>
      <c r="BK101" s="185"/>
      <c r="BL101" s="185"/>
      <c r="BM101" s="185"/>
      <c r="BN101" s="185"/>
      <c r="BO101" s="185"/>
      <c r="BP101" s="185"/>
      <c r="BQ101" s="185"/>
      <c r="BR101" s="185"/>
      <c r="BS101" s="185"/>
      <c r="BT101" s="185"/>
      <c r="BU101" s="185"/>
      <c r="BV101" s="185"/>
      <c r="BW101" s="185"/>
      <c r="BX101" s="185"/>
      <c r="BY101" s="185"/>
      <c r="BZ101" s="185"/>
      <c r="CA101" s="185"/>
      <c r="CB101" s="185"/>
      <c r="CC101" s="185"/>
      <c r="CD101" s="185"/>
      <c r="CE101" s="185"/>
      <c r="CF101" s="185"/>
      <c r="CG101" s="185"/>
      <c r="CH101" s="185"/>
      <c r="CI101" s="185"/>
      <c r="CJ101" s="185"/>
      <c r="CK101" s="185"/>
      <c r="CL101" s="185"/>
      <c r="CM101" s="185"/>
      <c r="CN101" s="185"/>
      <c r="CO101" s="185"/>
      <c r="CP101" s="185"/>
      <c r="CQ101" s="185"/>
      <c r="CR101" s="185"/>
      <c r="CS101" s="185"/>
      <c r="CT101" s="179" t="s">
        <v>391</v>
      </c>
      <c r="CU101" s="180">
        <v>23</v>
      </c>
      <c r="CV101" s="180">
        <v>640.1</v>
      </c>
      <c r="CW101" s="180">
        <v>82</v>
      </c>
      <c r="CX101" s="181">
        <v>4399.1099999999997</v>
      </c>
      <c r="CY101" s="180">
        <v>60</v>
      </c>
      <c r="CZ101" s="181">
        <v>3572.61</v>
      </c>
      <c r="DA101" s="180">
        <v>0</v>
      </c>
      <c r="DB101" s="180">
        <v>0</v>
      </c>
      <c r="DC101" s="180">
        <v>166</v>
      </c>
      <c r="DD101" s="181">
        <v>6658.53</v>
      </c>
      <c r="DE101" s="180">
        <v>-94</v>
      </c>
      <c r="DF101" s="181">
        <v>-5332.41</v>
      </c>
      <c r="DG101" s="180">
        <v>200</v>
      </c>
      <c r="DH101" s="181">
        <v>6950.56</v>
      </c>
      <c r="DI101" s="180">
        <v>20</v>
      </c>
      <c r="DJ101" s="180">
        <v>560.27</v>
      </c>
      <c r="DK101" s="180">
        <v>20</v>
      </c>
      <c r="DL101" s="180">
        <v>560.27</v>
      </c>
      <c r="DM101" s="180">
        <v>40</v>
      </c>
      <c r="DN101" s="181">
        <v>1120.55</v>
      </c>
      <c r="DO101" s="180">
        <v>20</v>
      </c>
      <c r="DP101" s="180">
        <v>560.27</v>
      </c>
      <c r="DQ101" s="180">
        <v>40</v>
      </c>
      <c r="DR101" s="181">
        <v>1876.37</v>
      </c>
      <c r="DS101" s="180">
        <v>577</v>
      </c>
      <c r="DT101" s="180">
        <v>21566.23</v>
      </c>
      <c r="DU101" s="185"/>
      <c r="DV101" s="185"/>
      <c r="DW101" s="185"/>
    </row>
    <row r="102" spans="1:127" ht="16.5" thickTop="1" thickBot="1" x14ac:dyDescent="0.3">
      <c r="A102" s="186"/>
      <c r="B102" s="186"/>
      <c r="C102" s="186"/>
      <c r="D102" s="187"/>
      <c r="E102" s="188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89"/>
      <c r="BN102" s="189"/>
      <c r="BO102" s="189"/>
      <c r="BP102" s="189"/>
      <c r="BQ102" s="189"/>
      <c r="BR102" s="189"/>
      <c r="BS102" s="189"/>
      <c r="BT102" s="189"/>
      <c r="BU102" s="189"/>
      <c r="BV102" s="189"/>
      <c r="BW102" s="189"/>
      <c r="BX102" s="189"/>
      <c r="BY102" s="189"/>
      <c r="BZ102" s="189"/>
      <c r="CA102" s="189"/>
      <c r="CB102" s="189"/>
      <c r="CC102" s="189"/>
      <c r="CD102" s="189"/>
      <c r="CE102" s="189"/>
      <c r="CF102" s="189"/>
      <c r="CG102" s="189"/>
      <c r="CH102" s="189"/>
      <c r="CI102" s="189"/>
      <c r="CJ102" s="189"/>
      <c r="CK102" s="189"/>
      <c r="CL102" s="189"/>
      <c r="CM102" s="189"/>
      <c r="CN102" s="189"/>
      <c r="CO102" s="189"/>
      <c r="CP102" s="189"/>
      <c r="CQ102" s="189"/>
      <c r="CR102" s="189"/>
      <c r="CS102" s="189"/>
      <c r="CT102" s="179" t="s">
        <v>392</v>
      </c>
      <c r="CU102" s="180">
        <v>0</v>
      </c>
      <c r="CV102" s="180">
        <v>0</v>
      </c>
      <c r="CW102" s="180">
        <v>0</v>
      </c>
      <c r="CX102" s="180">
        <v>0</v>
      </c>
      <c r="CY102" s="180">
        <v>0</v>
      </c>
      <c r="CZ102" s="180">
        <v>0</v>
      </c>
      <c r="DA102" s="180">
        <v>0</v>
      </c>
      <c r="DB102" s="180">
        <v>0</v>
      </c>
      <c r="DC102" s="180">
        <v>0</v>
      </c>
      <c r="DD102" s="180">
        <v>0</v>
      </c>
      <c r="DE102" s="180">
        <v>34</v>
      </c>
      <c r="DF102" s="181">
        <v>1213.05</v>
      </c>
      <c r="DG102" s="180">
        <v>20</v>
      </c>
      <c r="DH102" s="181">
        <v>1057.1199999999999</v>
      </c>
      <c r="DI102" s="180">
        <v>0</v>
      </c>
      <c r="DJ102" s="180">
        <v>0</v>
      </c>
      <c r="DK102" s="180">
        <v>10</v>
      </c>
      <c r="DL102" s="180">
        <v>396.42</v>
      </c>
      <c r="DM102" s="180">
        <v>6</v>
      </c>
      <c r="DN102" s="180">
        <v>214.07</v>
      </c>
      <c r="DO102" s="180">
        <v>0</v>
      </c>
      <c r="DP102" s="180">
        <v>0</v>
      </c>
      <c r="DQ102" s="180">
        <v>40</v>
      </c>
      <c r="DR102" s="181">
        <v>1849.95</v>
      </c>
      <c r="DS102" s="180">
        <v>110</v>
      </c>
      <c r="DT102" s="180">
        <v>4730.6099999999997</v>
      </c>
      <c r="DU102" s="189"/>
      <c r="DV102" s="189"/>
      <c r="DW102" s="189"/>
    </row>
    <row r="103" spans="1:127" ht="16.5" thickTop="1" thickBot="1" x14ac:dyDescent="0.3">
      <c r="A103" s="175">
        <v>7897473206854</v>
      </c>
      <c r="B103" s="175"/>
      <c r="C103" s="175"/>
      <c r="D103" s="176">
        <v>1101302740015</v>
      </c>
      <c r="E103" s="177">
        <v>521914110019205</v>
      </c>
      <c r="F103" s="178" t="s">
        <v>481</v>
      </c>
      <c r="G103" s="178" t="s">
        <v>195</v>
      </c>
      <c r="H103" s="178" t="s">
        <v>485</v>
      </c>
      <c r="I103" s="178">
        <v>1</v>
      </c>
      <c r="J103" s="178" t="s">
        <v>474</v>
      </c>
      <c r="K103" s="178">
        <v>20</v>
      </c>
      <c r="L103" s="178" t="s">
        <v>486</v>
      </c>
      <c r="M103" s="178" t="s">
        <v>381</v>
      </c>
      <c r="N103" s="178">
        <v>3</v>
      </c>
      <c r="O103" s="178" t="s">
        <v>382</v>
      </c>
      <c r="P103" s="178" t="s">
        <v>383</v>
      </c>
      <c r="Q103" s="178" t="s">
        <v>383</v>
      </c>
      <c r="R103" s="178" t="s">
        <v>383</v>
      </c>
      <c r="S103" s="178" t="s">
        <v>10</v>
      </c>
      <c r="T103" s="178"/>
      <c r="U103" s="178" t="s">
        <v>384</v>
      </c>
      <c r="V103" s="178" t="s">
        <v>385</v>
      </c>
      <c r="W103" s="178"/>
      <c r="X103" s="178" t="s">
        <v>483</v>
      </c>
      <c r="Y103" s="178"/>
      <c r="Z103" s="178"/>
      <c r="AA103" s="178"/>
      <c r="AB103" s="178">
        <v>9500.0524499999992</v>
      </c>
      <c r="AC103" s="178" t="s">
        <v>484</v>
      </c>
      <c r="AD103" s="178" t="s">
        <v>10</v>
      </c>
      <c r="AE103" s="178" t="s">
        <v>10</v>
      </c>
      <c r="AF103" s="178"/>
      <c r="AG103" s="178" t="s">
        <v>10</v>
      </c>
      <c r="AH103" s="178">
        <v>0</v>
      </c>
      <c r="AI103" s="178">
        <v>35.74</v>
      </c>
      <c r="AJ103" s="178">
        <v>38.22</v>
      </c>
      <c r="AK103" s="178">
        <v>0</v>
      </c>
      <c r="AL103" s="178">
        <v>38.75</v>
      </c>
      <c r="AM103" s="178">
        <v>0</v>
      </c>
      <c r="AN103" s="178">
        <v>0</v>
      </c>
      <c r="AO103" s="178">
        <v>33.270000000000003</v>
      </c>
      <c r="AP103" s="178">
        <v>0</v>
      </c>
      <c r="AQ103" s="178">
        <v>47.74</v>
      </c>
      <c r="AR103" s="178">
        <v>50.94</v>
      </c>
      <c r="AS103" s="178">
        <v>0</v>
      </c>
      <c r="AT103" s="178">
        <v>51.63</v>
      </c>
      <c r="AU103" s="178">
        <v>0</v>
      </c>
      <c r="AV103" s="178">
        <v>0</v>
      </c>
      <c r="AW103" s="178">
        <v>45.99</v>
      </c>
      <c r="AX103" s="178">
        <v>0</v>
      </c>
      <c r="AY103" s="178">
        <v>37.28</v>
      </c>
      <c r="AZ103" s="178">
        <v>39.869999999999997</v>
      </c>
      <c r="BA103" s="178">
        <v>40.15</v>
      </c>
      <c r="BB103" s="178">
        <v>40.43</v>
      </c>
      <c r="BC103" s="178">
        <v>0</v>
      </c>
      <c r="BD103" s="178">
        <v>41.6</v>
      </c>
      <c r="BE103" s="178">
        <v>34.71</v>
      </c>
      <c r="BF103" s="178">
        <v>0</v>
      </c>
      <c r="BG103" s="178">
        <v>49.8</v>
      </c>
      <c r="BH103" s="178">
        <v>53.14</v>
      </c>
      <c r="BI103" s="178">
        <v>53.5</v>
      </c>
      <c r="BJ103" s="178">
        <v>53.86</v>
      </c>
      <c r="BK103" s="178">
        <v>0</v>
      </c>
      <c r="BL103" s="178">
        <v>55.37</v>
      </c>
      <c r="BM103" s="178">
        <v>47.98</v>
      </c>
      <c r="BN103" s="178">
        <v>0</v>
      </c>
      <c r="BO103" s="178">
        <v>0</v>
      </c>
      <c r="BP103" s="178">
        <v>0</v>
      </c>
      <c r="BQ103" s="178">
        <v>0</v>
      </c>
      <c r="BR103" s="178">
        <v>0</v>
      </c>
      <c r="BS103" s="178">
        <v>0</v>
      </c>
      <c r="BT103" s="178">
        <v>0</v>
      </c>
      <c r="BU103" s="178">
        <v>0</v>
      </c>
      <c r="BV103" s="178">
        <v>0</v>
      </c>
      <c r="BW103" s="178">
        <v>0</v>
      </c>
      <c r="BX103" s="178">
        <v>0</v>
      </c>
      <c r="BY103" s="178">
        <v>0</v>
      </c>
      <c r="BZ103" s="178">
        <v>0</v>
      </c>
      <c r="CA103" s="178">
        <v>0</v>
      </c>
      <c r="CB103" s="178">
        <v>0</v>
      </c>
      <c r="CC103" s="178">
        <v>0</v>
      </c>
      <c r="CD103" s="178">
        <v>0</v>
      </c>
      <c r="CE103" s="178">
        <v>0</v>
      </c>
      <c r="CF103" s="178">
        <v>0</v>
      </c>
      <c r="CG103" s="178">
        <v>0</v>
      </c>
      <c r="CH103" s="178">
        <v>0</v>
      </c>
      <c r="CI103" s="178">
        <v>0</v>
      </c>
      <c r="CJ103" s="178">
        <v>0</v>
      </c>
      <c r="CK103" s="178">
        <v>0</v>
      </c>
      <c r="CL103" s="178">
        <v>0</v>
      </c>
      <c r="CM103" s="178">
        <v>0</v>
      </c>
      <c r="CN103" s="178">
        <v>0</v>
      </c>
      <c r="CO103" s="178">
        <v>0</v>
      </c>
      <c r="CP103" s="178">
        <v>0</v>
      </c>
      <c r="CQ103" s="178">
        <v>0</v>
      </c>
      <c r="CR103" s="178">
        <v>0</v>
      </c>
      <c r="CS103" s="178">
        <v>0</v>
      </c>
      <c r="CT103" s="179" t="s">
        <v>389</v>
      </c>
      <c r="CU103" s="180">
        <v>140</v>
      </c>
      <c r="CV103" s="181">
        <v>3544.5</v>
      </c>
      <c r="CW103" s="180">
        <v>708</v>
      </c>
      <c r="CX103" s="181">
        <v>16445.77</v>
      </c>
      <c r="CY103" s="180">
        <v>1442</v>
      </c>
      <c r="CZ103" s="181">
        <v>39074.39</v>
      </c>
      <c r="DA103" s="180">
        <v>1230</v>
      </c>
      <c r="DB103" s="181">
        <v>35075.65</v>
      </c>
      <c r="DC103" s="180">
        <v>2232</v>
      </c>
      <c r="DD103" s="181">
        <v>59526.94</v>
      </c>
      <c r="DE103" s="180">
        <v>2161</v>
      </c>
      <c r="DF103" s="181">
        <v>56452.24</v>
      </c>
      <c r="DG103" s="180">
        <v>2416</v>
      </c>
      <c r="DH103" s="181">
        <v>68948.63</v>
      </c>
      <c r="DI103" s="180">
        <v>2727</v>
      </c>
      <c r="DJ103" s="181">
        <v>60514.55</v>
      </c>
      <c r="DK103" s="180">
        <v>2152</v>
      </c>
      <c r="DL103" s="181">
        <v>45092.26</v>
      </c>
      <c r="DM103" s="180">
        <v>2478</v>
      </c>
      <c r="DN103" s="181">
        <v>54395.57</v>
      </c>
      <c r="DO103" s="180">
        <v>1456</v>
      </c>
      <c r="DP103" s="181">
        <v>33711.26</v>
      </c>
      <c r="DQ103" s="180">
        <v>2365</v>
      </c>
      <c r="DR103" s="181">
        <v>61453.74</v>
      </c>
      <c r="DS103" s="180">
        <v>21507</v>
      </c>
      <c r="DT103" s="180">
        <v>534235.5</v>
      </c>
      <c r="DU103" s="178">
        <v>4.34</v>
      </c>
      <c r="DV103" s="178">
        <v>4.33</v>
      </c>
      <c r="DW103" s="178"/>
    </row>
    <row r="104" spans="1:127" ht="16.5" thickTop="1" thickBot="1" x14ac:dyDescent="0.3">
      <c r="A104" s="182"/>
      <c r="B104" s="182"/>
      <c r="C104" s="182"/>
      <c r="D104" s="183"/>
      <c r="E104" s="184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5"/>
      <c r="BC104" s="185"/>
      <c r="BD104" s="185"/>
      <c r="BE104" s="185"/>
      <c r="BF104" s="185"/>
      <c r="BG104" s="185"/>
      <c r="BH104" s="185"/>
      <c r="BI104" s="185"/>
      <c r="BJ104" s="185"/>
      <c r="BK104" s="185"/>
      <c r="BL104" s="185"/>
      <c r="BM104" s="185"/>
      <c r="BN104" s="185"/>
      <c r="BO104" s="185"/>
      <c r="BP104" s="185"/>
      <c r="BQ104" s="185"/>
      <c r="BR104" s="185"/>
      <c r="BS104" s="185"/>
      <c r="BT104" s="185"/>
      <c r="BU104" s="185"/>
      <c r="BV104" s="185"/>
      <c r="BW104" s="185"/>
      <c r="BX104" s="185"/>
      <c r="BY104" s="185"/>
      <c r="BZ104" s="185"/>
      <c r="CA104" s="185"/>
      <c r="CB104" s="185"/>
      <c r="CC104" s="185"/>
      <c r="CD104" s="185"/>
      <c r="CE104" s="185"/>
      <c r="CF104" s="185"/>
      <c r="CG104" s="185"/>
      <c r="CH104" s="185"/>
      <c r="CI104" s="185"/>
      <c r="CJ104" s="185"/>
      <c r="CK104" s="185"/>
      <c r="CL104" s="185"/>
      <c r="CM104" s="185"/>
      <c r="CN104" s="185"/>
      <c r="CO104" s="185"/>
      <c r="CP104" s="185"/>
      <c r="CQ104" s="185"/>
      <c r="CR104" s="185"/>
      <c r="CS104" s="185"/>
      <c r="CT104" s="179" t="s">
        <v>390</v>
      </c>
      <c r="CU104" s="180">
        <v>179</v>
      </c>
      <c r="CV104" s="180">
        <v>566.02</v>
      </c>
      <c r="CW104" s="180">
        <v>999</v>
      </c>
      <c r="CX104" s="181">
        <v>17900.04</v>
      </c>
      <c r="CY104" s="180">
        <v>636</v>
      </c>
      <c r="CZ104" s="181">
        <v>8887.02</v>
      </c>
      <c r="DA104" s="180">
        <v>875</v>
      </c>
      <c r="DB104" s="181">
        <v>18051.09</v>
      </c>
      <c r="DC104" s="180">
        <v>2232</v>
      </c>
      <c r="DD104" s="181">
        <v>41876.99</v>
      </c>
      <c r="DE104" s="180">
        <v>1921</v>
      </c>
      <c r="DF104" s="181">
        <v>35441.67</v>
      </c>
      <c r="DG104" s="180">
        <v>1872</v>
      </c>
      <c r="DH104" s="181">
        <v>32852.239999999998</v>
      </c>
      <c r="DI104" s="180">
        <v>2191</v>
      </c>
      <c r="DJ104" s="181">
        <v>45498.6</v>
      </c>
      <c r="DK104" s="180">
        <v>5256</v>
      </c>
      <c r="DL104" s="181">
        <v>87911.77</v>
      </c>
      <c r="DM104" s="180">
        <v>988</v>
      </c>
      <c r="DN104" s="181">
        <v>14982.95</v>
      </c>
      <c r="DO104" s="180">
        <v>767</v>
      </c>
      <c r="DP104" s="181">
        <v>13203.51</v>
      </c>
      <c r="DQ104" s="180">
        <v>1822</v>
      </c>
      <c r="DR104" s="181">
        <v>33672.44</v>
      </c>
      <c r="DS104" s="180">
        <v>19738</v>
      </c>
      <c r="DT104" s="180">
        <v>350844.34</v>
      </c>
      <c r="DU104" s="185"/>
      <c r="DV104" s="185"/>
      <c r="DW104" s="185"/>
    </row>
    <row r="105" spans="1:127" ht="16.5" thickTop="1" thickBot="1" x14ac:dyDescent="0.3">
      <c r="A105" s="182"/>
      <c r="B105" s="182"/>
      <c r="C105" s="182"/>
      <c r="D105" s="183"/>
      <c r="E105" s="184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5"/>
      <c r="BE105" s="185"/>
      <c r="BF105" s="185"/>
      <c r="BG105" s="185"/>
      <c r="BH105" s="185"/>
      <c r="BI105" s="185"/>
      <c r="BJ105" s="185"/>
      <c r="BK105" s="185"/>
      <c r="BL105" s="185"/>
      <c r="BM105" s="185"/>
      <c r="BN105" s="185"/>
      <c r="BO105" s="185"/>
      <c r="BP105" s="185"/>
      <c r="BQ105" s="185"/>
      <c r="BR105" s="185"/>
      <c r="BS105" s="185"/>
      <c r="BT105" s="185"/>
      <c r="BU105" s="185"/>
      <c r="BV105" s="185"/>
      <c r="BW105" s="185"/>
      <c r="BX105" s="185"/>
      <c r="BY105" s="185"/>
      <c r="BZ105" s="185"/>
      <c r="CA105" s="185"/>
      <c r="CB105" s="185"/>
      <c r="CC105" s="185"/>
      <c r="CD105" s="185"/>
      <c r="CE105" s="185"/>
      <c r="CF105" s="185"/>
      <c r="CG105" s="185"/>
      <c r="CH105" s="185"/>
      <c r="CI105" s="185"/>
      <c r="CJ105" s="185"/>
      <c r="CK105" s="185"/>
      <c r="CL105" s="185"/>
      <c r="CM105" s="185"/>
      <c r="CN105" s="185"/>
      <c r="CO105" s="185"/>
      <c r="CP105" s="185"/>
      <c r="CQ105" s="185"/>
      <c r="CR105" s="185"/>
      <c r="CS105" s="185"/>
      <c r="CT105" s="179" t="s">
        <v>391</v>
      </c>
      <c r="CU105" s="180">
        <v>10</v>
      </c>
      <c r="CV105" s="180">
        <v>139.15</v>
      </c>
      <c r="CW105" s="180">
        <v>66</v>
      </c>
      <c r="CX105" s="181">
        <v>1700.21</v>
      </c>
      <c r="CY105" s="180">
        <v>0</v>
      </c>
      <c r="CZ105" s="180">
        <v>0</v>
      </c>
      <c r="DA105" s="180">
        <v>20</v>
      </c>
      <c r="DB105" s="180">
        <v>607.84</v>
      </c>
      <c r="DC105" s="180">
        <v>104</v>
      </c>
      <c r="DD105" s="181">
        <v>2448.5500000000002</v>
      </c>
      <c r="DE105" s="180">
        <v>0</v>
      </c>
      <c r="DF105" s="180">
        <v>0</v>
      </c>
      <c r="DG105" s="180">
        <v>80</v>
      </c>
      <c r="DH105" s="181">
        <v>1136.42</v>
      </c>
      <c r="DI105" s="180">
        <v>20</v>
      </c>
      <c r="DJ105" s="180">
        <v>280.14</v>
      </c>
      <c r="DK105" s="180">
        <v>20</v>
      </c>
      <c r="DL105" s="180">
        <v>280.14</v>
      </c>
      <c r="DM105" s="180">
        <v>20</v>
      </c>
      <c r="DN105" s="180">
        <v>280.14</v>
      </c>
      <c r="DO105" s="180">
        <v>20</v>
      </c>
      <c r="DP105" s="180">
        <v>280.14</v>
      </c>
      <c r="DQ105" s="180">
        <v>20</v>
      </c>
      <c r="DR105" s="180">
        <v>429.45</v>
      </c>
      <c r="DS105" s="180">
        <v>380</v>
      </c>
      <c r="DT105" s="180">
        <v>7582.18</v>
      </c>
      <c r="DU105" s="185"/>
      <c r="DV105" s="185"/>
      <c r="DW105" s="185"/>
    </row>
    <row r="106" spans="1:127" ht="16.5" thickTop="1" thickBot="1" x14ac:dyDescent="0.3">
      <c r="A106" s="186"/>
      <c r="B106" s="186"/>
      <c r="C106" s="186"/>
      <c r="D106" s="187"/>
      <c r="E106" s="188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/>
      <c r="BP106" s="189"/>
      <c r="BQ106" s="189"/>
      <c r="BR106" s="189"/>
      <c r="BS106" s="189"/>
      <c r="BT106" s="189"/>
      <c r="BU106" s="189"/>
      <c r="BV106" s="189"/>
      <c r="BW106" s="189"/>
      <c r="BX106" s="189"/>
      <c r="BY106" s="189"/>
      <c r="BZ106" s="189"/>
      <c r="CA106" s="189"/>
      <c r="CB106" s="189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79" t="s">
        <v>392</v>
      </c>
      <c r="CU106" s="180">
        <v>0</v>
      </c>
      <c r="CV106" s="180">
        <v>0</v>
      </c>
      <c r="CW106" s="180">
        <v>0</v>
      </c>
      <c r="CX106" s="180">
        <v>0</v>
      </c>
      <c r="CY106" s="180">
        <v>0</v>
      </c>
      <c r="CZ106" s="180">
        <v>0</v>
      </c>
      <c r="DA106" s="180">
        <v>0</v>
      </c>
      <c r="DB106" s="180">
        <v>0</v>
      </c>
      <c r="DC106" s="180">
        <v>0</v>
      </c>
      <c r="DD106" s="180">
        <v>0</v>
      </c>
      <c r="DE106" s="180">
        <v>2</v>
      </c>
      <c r="DF106" s="180">
        <v>35.68</v>
      </c>
      <c r="DG106" s="180">
        <v>10</v>
      </c>
      <c r="DH106" s="180">
        <v>264.29000000000002</v>
      </c>
      <c r="DI106" s="180">
        <v>0</v>
      </c>
      <c r="DJ106" s="180">
        <v>0</v>
      </c>
      <c r="DK106" s="180">
        <v>20</v>
      </c>
      <c r="DL106" s="180">
        <v>594.63</v>
      </c>
      <c r="DM106" s="180">
        <v>20</v>
      </c>
      <c r="DN106" s="180">
        <v>396.42</v>
      </c>
      <c r="DO106" s="180">
        <v>0</v>
      </c>
      <c r="DP106" s="180">
        <v>0</v>
      </c>
      <c r="DQ106" s="180">
        <v>0</v>
      </c>
      <c r="DR106" s="180">
        <v>0</v>
      </c>
      <c r="DS106" s="180">
        <v>52</v>
      </c>
      <c r="DT106" s="180">
        <v>1291.02</v>
      </c>
      <c r="DU106" s="189"/>
      <c r="DV106" s="189"/>
      <c r="DW106" s="189"/>
    </row>
    <row r="107" spans="1:127" ht="16.5" thickTop="1" thickBot="1" x14ac:dyDescent="0.3">
      <c r="A107" s="175">
        <v>7897473207271</v>
      </c>
      <c r="B107" s="175"/>
      <c r="C107" s="175"/>
      <c r="D107" s="176">
        <v>1101302800018</v>
      </c>
      <c r="E107" s="177">
        <v>521917030019706</v>
      </c>
      <c r="F107" s="178" t="s">
        <v>487</v>
      </c>
      <c r="G107" s="178" t="s">
        <v>250</v>
      </c>
      <c r="H107" s="178" t="s">
        <v>473</v>
      </c>
      <c r="I107" s="178">
        <v>1</v>
      </c>
      <c r="J107" s="178" t="s">
        <v>474</v>
      </c>
      <c r="K107" s="178">
        <v>10</v>
      </c>
      <c r="L107" s="178" t="s">
        <v>475</v>
      </c>
      <c r="M107" s="178" t="s">
        <v>381</v>
      </c>
      <c r="N107" s="178">
        <v>3</v>
      </c>
      <c r="O107" s="178" t="s">
        <v>382</v>
      </c>
      <c r="P107" s="178" t="s">
        <v>383</v>
      </c>
      <c r="Q107" s="178" t="s">
        <v>383</v>
      </c>
      <c r="R107" s="178" t="s">
        <v>383</v>
      </c>
      <c r="S107" s="178" t="s">
        <v>402</v>
      </c>
      <c r="T107" s="178"/>
      <c r="U107" s="178" t="s">
        <v>418</v>
      </c>
      <c r="V107" s="178" t="s">
        <v>385</v>
      </c>
      <c r="W107" s="178"/>
      <c r="X107" s="178" t="s">
        <v>488</v>
      </c>
      <c r="Y107" s="178"/>
      <c r="Z107" s="178"/>
      <c r="AA107" s="178"/>
      <c r="AB107" s="178">
        <v>5328</v>
      </c>
      <c r="AC107" s="178" t="s">
        <v>489</v>
      </c>
      <c r="AD107" s="178" t="s">
        <v>10</v>
      </c>
      <c r="AE107" s="178" t="s">
        <v>10</v>
      </c>
      <c r="AF107" s="178"/>
      <c r="AG107" s="178" t="s">
        <v>10</v>
      </c>
      <c r="AH107" s="178">
        <v>0</v>
      </c>
      <c r="AI107" s="195">
        <v>1245.55</v>
      </c>
      <c r="AJ107" s="195">
        <v>1320.58</v>
      </c>
      <c r="AK107" s="178">
        <v>0</v>
      </c>
      <c r="AL107" s="195">
        <v>1336.69</v>
      </c>
      <c r="AM107" s="178">
        <v>0</v>
      </c>
      <c r="AN107" s="178">
        <v>0</v>
      </c>
      <c r="AO107" s="195">
        <v>1320.58</v>
      </c>
      <c r="AP107" s="178">
        <v>0</v>
      </c>
      <c r="AQ107" s="195">
        <v>1721.9</v>
      </c>
      <c r="AR107" s="195">
        <v>1825.62</v>
      </c>
      <c r="AS107" s="178">
        <v>0</v>
      </c>
      <c r="AT107" s="195">
        <v>1847.89</v>
      </c>
      <c r="AU107" s="178">
        <v>0</v>
      </c>
      <c r="AV107" s="178">
        <v>0</v>
      </c>
      <c r="AW107" s="195">
        <v>1825.62</v>
      </c>
      <c r="AX107" s="178">
        <v>0</v>
      </c>
      <c r="AY107" s="195">
        <v>1299.48</v>
      </c>
      <c r="AZ107" s="195">
        <v>1377.77</v>
      </c>
      <c r="BA107" s="195">
        <v>1386.12</v>
      </c>
      <c r="BB107" s="195">
        <v>1394.57</v>
      </c>
      <c r="BC107" s="178">
        <v>0</v>
      </c>
      <c r="BD107" s="195">
        <v>1429.43</v>
      </c>
      <c r="BE107" s="195">
        <v>1377.77</v>
      </c>
      <c r="BF107" s="178">
        <v>0</v>
      </c>
      <c r="BG107" s="195">
        <v>1796.45</v>
      </c>
      <c r="BH107" s="195">
        <v>1904.69</v>
      </c>
      <c r="BI107" s="195">
        <v>1916.23</v>
      </c>
      <c r="BJ107" s="195">
        <v>1927.91</v>
      </c>
      <c r="BK107" s="178">
        <v>0</v>
      </c>
      <c r="BL107" s="195">
        <v>1976.1</v>
      </c>
      <c r="BM107" s="195">
        <v>1904.69</v>
      </c>
      <c r="BN107" s="178">
        <v>0</v>
      </c>
      <c r="BO107" s="178">
        <v>0</v>
      </c>
      <c r="BP107" s="178">
        <v>0</v>
      </c>
      <c r="BQ107" s="178">
        <v>0</v>
      </c>
      <c r="BR107" s="178">
        <v>0</v>
      </c>
      <c r="BS107" s="178">
        <v>0</v>
      </c>
      <c r="BT107" s="178">
        <v>0</v>
      </c>
      <c r="BU107" s="178">
        <v>0</v>
      </c>
      <c r="BV107" s="178">
        <v>0</v>
      </c>
      <c r="BW107" s="178">
        <v>0</v>
      </c>
      <c r="BX107" s="178">
        <v>0</v>
      </c>
      <c r="BY107" s="178">
        <v>0</v>
      </c>
      <c r="BZ107" s="178">
        <v>0</v>
      </c>
      <c r="CA107" s="178">
        <v>0</v>
      </c>
      <c r="CB107" s="178">
        <v>0</v>
      </c>
      <c r="CC107" s="178">
        <v>0</v>
      </c>
      <c r="CD107" s="178">
        <v>0</v>
      </c>
      <c r="CE107" s="178">
        <v>0</v>
      </c>
      <c r="CF107" s="178">
        <v>0</v>
      </c>
      <c r="CG107" s="178">
        <v>0</v>
      </c>
      <c r="CH107" s="178">
        <v>0</v>
      </c>
      <c r="CI107" s="178">
        <v>0</v>
      </c>
      <c r="CJ107" s="178">
        <v>0</v>
      </c>
      <c r="CK107" s="178">
        <v>0</v>
      </c>
      <c r="CL107" s="178">
        <v>0</v>
      </c>
      <c r="CM107" s="178">
        <v>0</v>
      </c>
      <c r="CN107" s="178">
        <v>0</v>
      </c>
      <c r="CO107" s="178">
        <v>0</v>
      </c>
      <c r="CP107" s="178">
        <v>0</v>
      </c>
      <c r="CQ107" s="178">
        <v>0</v>
      </c>
      <c r="CR107" s="178">
        <v>0</v>
      </c>
      <c r="CS107" s="178">
        <v>0</v>
      </c>
      <c r="CT107" s="179" t="s">
        <v>406</v>
      </c>
      <c r="CU107" s="180">
        <v>0</v>
      </c>
      <c r="CV107" s="180">
        <v>0</v>
      </c>
      <c r="CW107" s="180">
        <v>12</v>
      </c>
      <c r="CX107" s="181">
        <v>12681.6</v>
      </c>
      <c r="CY107" s="180">
        <v>15</v>
      </c>
      <c r="CZ107" s="181">
        <v>15852</v>
      </c>
      <c r="DA107" s="180">
        <v>13</v>
      </c>
      <c r="DB107" s="181">
        <v>13738.4</v>
      </c>
      <c r="DC107" s="180">
        <v>9</v>
      </c>
      <c r="DD107" s="181">
        <v>9460.7999999999993</v>
      </c>
      <c r="DE107" s="180">
        <v>19</v>
      </c>
      <c r="DF107" s="181">
        <v>19764.61</v>
      </c>
      <c r="DG107" s="180">
        <v>9</v>
      </c>
      <c r="DH107" s="181">
        <v>8877.11</v>
      </c>
      <c r="DI107" s="180">
        <v>0</v>
      </c>
      <c r="DJ107" s="180">
        <v>0</v>
      </c>
      <c r="DK107" s="180">
        <v>39</v>
      </c>
      <c r="DL107" s="181">
        <v>41215.199999999997</v>
      </c>
      <c r="DM107" s="180">
        <v>14</v>
      </c>
      <c r="DN107" s="181">
        <v>14761.6</v>
      </c>
      <c r="DO107" s="180">
        <v>53</v>
      </c>
      <c r="DP107" s="181">
        <v>55876</v>
      </c>
      <c r="DQ107" s="180">
        <v>78</v>
      </c>
      <c r="DR107" s="181">
        <v>81758.399999999994</v>
      </c>
      <c r="DS107" s="180">
        <v>261</v>
      </c>
      <c r="DT107" s="180">
        <v>273985.71999999997</v>
      </c>
      <c r="DU107" s="178">
        <v>4.33</v>
      </c>
      <c r="DV107" s="178">
        <v>4.33</v>
      </c>
      <c r="DW107" s="178"/>
    </row>
    <row r="108" spans="1:127" ht="16.5" thickTop="1" thickBot="1" x14ac:dyDescent="0.3">
      <c r="A108" s="182"/>
      <c r="B108" s="182"/>
      <c r="C108" s="182"/>
      <c r="D108" s="183"/>
      <c r="E108" s="184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96"/>
      <c r="AJ108" s="196"/>
      <c r="AK108" s="185"/>
      <c r="AL108" s="196"/>
      <c r="AM108" s="185"/>
      <c r="AN108" s="185"/>
      <c r="AO108" s="196"/>
      <c r="AP108" s="185"/>
      <c r="AQ108" s="196"/>
      <c r="AR108" s="196"/>
      <c r="AS108" s="185"/>
      <c r="AT108" s="196"/>
      <c r="AU108" s="185"/>
      <c r="AV108" s="185"/>
      <c r="AW108" s="196"/>
      <c r="AX108" s="185"/>
      <c r="AY108" s="196"/>
      <c r="AZ108" s="196"/>
      <c r="BA108" s="196"/>
      <c r="BB108" s="196"/>
      <c r="BC108" s="185"/>
      <c r="BD108" s="196"/>
      <c r="BE108" s="196"/>
      <c r="BF108" s="185"/>
      <c r="BG108" s="196"/>
      <c r="BH108" s="196"/>
      <c r="BI108" s="196"/>
      <c r="BJ108" s="196"/>
      <c r="BK108" s="185"/>
      <c r="BL108" s="196"/>
      <c r="BM108" s="196"/>
      <c r="BN108" s="185"/>
      <c r="BO108" s="185"/>
      <c r="BP108" s="185"/>
      <c r="BQ108" s="185"/>
      <c r="BR108" s="185"/>
      <c r="BS108" s="185"/>
      <c r="BT108" s="185"/>
      <c r="BU108" s="185"/>
      <c r="BV108" s="185"/>
      <c r="BW108" s="185"/>
      <c r="BX108" s="185"/>
      <c r="BY108" s="185"/>
      <c r="BZ108" s="185"/>
      <c r="CA108" s="185"/>
      <c r="CB108" s="185"/>
      <c r="CC108" s="185"/>
      <c r="CD108" s="185"/>
      <c r="CE108" s="185"/>
      <c r="CF108" s="185"/>
      <c r="CG108" s="185"/>
      <c r="CH108" s="185"/>
      <c r="CI108" s="185"/>
      <c r="CJ108" s="185"/>
      <c r="CK108" s="185"/>
      <c r="CL108" s="185"/>
      <c r="CM108" s="185"/>
      <c r="CN108" s="185"/>
      <c r="CO108" s="185"/>
      <c r="CP108" s="185"/>
      <c r="CQ108" s="185"/>
      <c r="CR108" s="185"/>
      <c r="CS108" s="185"/>
      <c r="CT108" s="179" t="s">
        <v>389</v>
      </c>
      <c r="CU108" s="180">
        <v>0</v>
      </c>
      <c r="CV108" s="180">
        <v>0</v>
      </c>
      <c r="CW108" s="180">
        <v>30</v>
      </c>
      <c r="CX108" s="181">
        <v>27164.7</v>
      </c>
      <c r="CY108" s="180">
        <v>86</v>
      </c>
      <c r="CZ108" s="181">
        <v>80332.600000000006</v>
      </c>
      <c r="DA108" s="180">
        <v>12</v>
      </c>
      <c r="DB108" s="181">
        <v>12724.38</v>
      </c>
      <c r="DC108" s="180">
        <v>1610</v>
      </c>
      <c r="DD108" s="181">
        <v>1043004.5</v>
      </c>
      <c r="DE108" s="180">
        <v>0</v>
      </c>
      <c r="DF108" s="180">
        <v>0</v>
      </c>
      <c r="DG108" s="180">
        <v>50</v>
      </c>
      <c r="DH108" s="181">
        <v>41686.5</v>
      </c>
      <c r="DI108" s="180">
        <v>0</v>
      </c>
      <c r="DJ108" s="180">
        <v>0</v>
      </c>
      <c r="DK108" s="180">
        <v>5010</v>
      </c>
      <c r="DL108" s="181">
        <v>3798286.3</v>
      </c>
      <c r="DM108" s="180">
        <v>6</v>
      </c>
      <c r="DN108" s="181">
        <v>7045.21</v>
      </c>
      <c r="DO108" s="180">
        <v>21</v>
      </c>
      <c r="DP108" s="181">
        <v>21997.5</v>
      </c>
      <c r="DQ108" s="180">
        <v>2706</v>
      </c>
      <c r="DR108" s="181">
        <v>1562319.85</v>
      </c>
      <c r="DS108" s="180">
        <v>9531</v>
      </c>
      <c r="DT108" s="180">
        <v>6594561.54</v>
      </c>
      <c r="DU108" s="185"/>
      <c r="DV108" s="185"/>
      <c r="DW108" s="185"/>
    </row>
    <row r="109" spans="1:127" ht="16.5" thickTop="1" thickBot="1" x14ac:dyDescent="0.3">
      <c r="A109" s="182"/>
      <c r="B109" s="182"/>
      <c r="C109" s="182"/>
      <c r="D109" s="183"/>
      <c r="E109" s="184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96"/>
      <c r="AJ109" s="196"/>
      <c r="AK109" s="185"/>
      <c r="AL109" s="196"/>
      <c r="AM109" s="185"/>
      <c r="AN109" s="185"/>
      <c r="AO109" s="196"/>
      <c r="AP109" s="185"/>
      <c r="AQ109" s="196"/>
      <c r="AR109" s="196"/>
      <c r="AS109" s="185"/>
      <c r="AT109" s="196"/>
      <c r="AU109" s="185"/>
      <c r="AV109" s="185"/>
      <c r="AW109" s="196"/>
      <c r="AX109" s="185"/>
      <c r="AY109" s="196"/>
      <c r="AZ109" s="196"/>
      <c r="BA109" s="196"/>
      <c r="BB109" s="196"/>
      <c r="BC109" s="185"/>
      <c r="BD109" s="196"/>
      <c r="BE109" s="196"/>
      <c r="BF109" s="185"/>
      <c r="BG109" s="196"/>
      <c r="BH109" s="196"/>
      <c r="BI109" s="196"/>
      <c r="BJ109" s="196"/>
      <c r="BK109" s="185"/>
      <c r="BL109" s="196"/>
      <c r="BM109" s="196"/>
      <c r="BN109" s="185"/>
      <c r="BO109" s="185"/>
      <c r="BP109" s="185"/>
      <c r="BQ109" s="185"/>
      <c r="BR109" s="185"/>
      <c r="BS109" s="185"/>
      <c r="BT109" s="185"/>
      <c r="BU109" s="185"/>
      <c r="BV109" s="185"/>
      <c r="BW109" s="185"/>
      <c r="BX109" s="185"/>
      <c r="BY109" s="185"/>
      <c r="BZ109" s="185"/>
      <c r="CA109" s="185"/>
      <c r="CB109" s="185"/>
      <c r="CC109" s="185"/>
      <c r="CD109" s="185"/>
      <c r="CE109" s="185"/>
      <c r="CF109" s="185"/>
      <c r="CG109" s="185"/>
      <c r="CH109" s="185"/>
      <c r="CI109" s="185"/>
      <c r="CJ109" s="185"/>
      <c r="CK109" s="185"/>
      <c r="CL109" s="185"/>
      <c r="CM109" s="185"/>
      <c r="CN109" s="185"/>
      <c r="CO109" s="185"/>
      <c r="CP109" s="185"/>
      <c r="CQ109" s="185"/>
      <c r="CR109" s="185"/>
      <c r="CS109" s="185"/>
      <c r="CT109" s="179" t="s">
        <v>390</v>
      </c>
      <c r="CU109" s="180">
        <v>0</v>
      </c>
      <c r="CV109" s="180">
        <v>0</v>
      </c>
      <c r="CW109" s="180">
        <v>0</v>
      </c>
      <c r="CX109" s="180">
        <v>0</v>
      </c>
      <c r="CY109" s="180">
        <v>0</v>
      </c>
      <c r="CZ109" s="180">
        <v>0</v>
      </c>
      <c r="DA109" s="180">
        <v>0</v>
      </c>
      <c r="DB109" s="180">
        <v>0</v>
      </c>
      <c r="DC109" s="180">
        <v>0</v>
      </c>
      <c r="DD109" s="180">
        <v>0</v>
      </c>
      <c r="DE109" s="180">
        <v>0</v>
      </c>
      <c r="DF109" s="180">
        <v>0</v>
      </c>
      <c r="DG109" s="180">
        <v>0</v>
      </c>
      <c r="DH109" s="180">
        <v>0</v>
      </c>
      <c r="DI109" s="180">
        <v>0</v>
      </c>
      <c r="DJ109" s="180">
        <v>0</v>
      </c>
      <c r="DK109" s="180">
        <v>0</v>
      </c>
      <c r="DL109" s="180">
        <v>0</v>
      </c>
      <c r="DM109" s="180">
        <v>2</v>
      </c>
      <c r="DN109" s="181">
        <v>2055.17</v>
      </c>
      <c r="DO109" s="180">
        <v>2</v>
      </c>
      <c r="DP109" s="181">
        <v>2406.04</v>
      </c>
      <c r="DQ109" s="180">
        <v>0</v>
      </c>
      <c r="DR109" s="180">
        <v>0</v>
      </c>
      <c r="DS109" s="180">
        <v>4</v>
      </c>
      <c r="DT109" s="180">
        <v>4461.21</v>
      </c>
      <c r="DU109" s="185"/>
      <c r="DV109" s="185"/>
      <c r="DW109" s="185"/>
    </row>
    <row r="110" spans="1:127" ht="16.5" thickTop="1" thickBot="1" x14ac:dyDescent="0.3">
      <c r="A110" s="186"/>
      <c r="B110" s="186"/>
      <c r="C110" s="186"/>
      <c r="D110" s="187"/>
      <c r="E110" s="188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97"/>
      <c r="AJ110" s="197"/>
      <c r="AK110" s="189"/>
      <c r="AL110" s="197"/>
      <c r="AM110" s="189"/>
      <c r="AN110" s="189"/>
      <c r="AO110" s="197"/>
      <c r="AP110" s="189"/>
      <c r="AQ110" s="197"/>
      <c r="AR110" s="197"/>
      <c r="AS110" s="189"/>
      <c r="AT110" s="197"/>
      <c r="AU110" s="189"/>
      <c r="AV110" s="189"/>
      <c r="AW110" s="197"/>
      <c r="AX110" s="189"/>
      <c r="AY110" s="197"/>
      <c r="AZ110" s="197"/>
      <c r="BA110" s="197"/>
      <c r="BB110" s="197"/>
      <c r="BC110" s="189"/>
      <c r="BD110" s="197"/>
      <c r="BE110" s="197"/>
      <c r="BF110" s="189"/>
      <c r="BG110" s="197"/>
      <c r="BH110" s="197"/>
      <c r="BI110" s="197"/>
      <c r="BJ110" s="197"/>
      <c r="BK110" s="189"/>
      <c r="BL110" s="197"/>
      <c r="BM110" s="197"/>
      <c r="BN110" s="189"/>
      <c r="BO110" s="189"/>
      <c r="BP110" s="189"/>
      <c r="BQ110" s="189"/>
      <c r="BR110" s="189"/>
      <c r="BS110" s="189"/>
      <c r="BT110" s="189"/>
      <c r="BU110" s="189"/>
      <c r="BV110" s="189"/>
      <c r="BW110" s="189"/>
      <c r="BX110" s="189"/>
      <c r="BY110" s="189"/>
      <c r="BZ110" s="189"/>
      <c r="CA110" s="189"/>
      <c r="CB110" s="189"/>
      <c r="CC110" s="189"/>
      <c r="CD110" s="189"/>
      <c r="CE110" s="189"/>
      <c r="CF110" s="189"/>
      <c r="CG110" s="189"/>
      <c r="CH110" s="189"/>
      <c r="CI110" s="189"/>
      <c r="CJ110" s="189"/>
      <c r="CK110" s="189"/>
      <c r="CL110" s="189"/>
      <c r="CM110" s="189"/>
      <c r="CN110" s="189"/>
      <c r="CO110" s="189"/>
      <c r="CP110" s="189"/>
      <c r="CQ110" s="189"/>
      <c r="CR110" s="189"/>
      <c r="CS110" s="189"/>
      <c r="CT110" s="179" t="s">
        <v>392</v>
      </c>
      <c r="CU110" s="180">
        <v>0</v>
      </c>
      <c r="CV110" s="180">
        <v>0</v>
      </c>
      <c r="CW110" s="180">
        <v>0</v>
      </c>
      <c r="CX110" s="180">
        <v>0</v>
      </c>
      <c r="CY110" s="180">
        <v>0</v>
      </c>
      <c r="CZ110" s="180">
        <v>0</v>
      </c>
      <c r="DA110" s="180">
        <v>0</v>
      </c>
      <c r="DB110" s="180">
        <v>0</v>
      </c>
      <c r="DC110" s="180">
        <v>0</v>
      </c>
      <c r="DD110" s="180">
        <v>0</v>
      </c>
      <c r="DE110" s="180">
        <v>0</v>
      </c>
      <c r="DF110" s="180">
        <v>0</v>
      </c>
      <c r="DG110" s="180">
        <v>0</v>
      </c>
      <c r="DH110" s="180">
        <v>0</v>
      </c>
      <c r="DI110" s="180">
        <v>0</v>
      </c>
      <c r="DJ110" s="180">
        <v>0</v>
      </c>
      <c r="DK110" s="180">
        <v>0</v>
      </c>
      <c r="DL110" s="180">
        <v>0</v>
      </c>
      <c r="DM110" s="180">
        <v>0</v>
      </c>
      <c r="DN110" s="180">
        <v>0</v>
      </c>
      <c r="DO110" s="180">
        <v>0</v>
      </c>
      <c r="DP110" s="180">
        <v>0</v>
      </c>
      <c r="DQ110" s="180">
        <v>12</v>
      </c>
      <c r="DR110" s="181">
        <v>10680</v>
      </c>
      <c r="DS110" s="180">
        <v>12</v>
      </c>
      <c r="DT110" s="180">
        <v>10680</v>
      </c>
      <c r="DU110" s="189"/>
      <c r="DV110" s="189"/>
      <c r="DW110" s="189"/>
    </row>
    <row r="111" spans="1:127" ht="16.5" thickTop="1" thickBot="1" x14ac:dyDescent="0.3">
      <c r="A111" s="175">
        <v>7897473205864</v>
      </c>
      <c r="B111" s="175"/>
      <c r="C111" s="175"/>
      <c r="D111" s="176">
        <v>1101302680039</v>
      </c>
      <c r="E111" s="177">
        <v>521912060017904</v>
      </c>
      <c r="F111" s="178" t="s">
        <v>490</v>
      </c>
      <c r="G111" s="178" t="s">
        <v>133</v>
      </c>
      <c r="H111" s="178" t="s">
        <v>409</v>
      </c>
      <c r="I111" s="178">
        <v>1</v>
      </c>
      <c r="J111" s="178" t="s">
        <v>474</v>
      </c>
      <c r="K111" s="178">
        <v>60</v>
      </c>
      <c r="L111" s="178" t="s">
        <v>475</v>
      </c>
      <c r="M111" s="178" t="s">
        <v>381</v>
      </c>
      <c r="N111" s="178">
        <v>3</v>
      </c>
      <c r="O111" s="178" t="s">
        <v>382</v>
      </c>
      <c r="P111" s="178" t="s">
        <v>383</v>
      </c>
      <c r="Q111" s="178" t="s">
        <v>383</v>
      </c>
      <c r="R111" s="178" t="s">
        <v>383</v>
      </c>
      <c r="S111" s="178" t="s">
        <v>10</v>
      </c>
      <c r="T111" s="178"/>
      <c r="U111" s="178" t="s">
        <v>384</v>
      </c>
      <c r="V111" s="178" t="s">
        <v>385</v>
      </c>
      <c r="W111" s="178"/>
      <c r="X111" s="178" t="s">
        <v>491</v>
      </c>
      <c r="Y111" s="178"/>
      <c r="Z111" s="178"/>
      <c r="AA111" s="178" t="s">
        <v>216</v>
      </c>
      <c r="AB111" s="178">
        <v>6635</v>
      </c>
      <c r="AC111" s="178" t="s">
        <v>492</v>
      </c>
      <c r="AD111" s="178" t="s">
        <v>10</v>
      </c>
      <c r="AE111" s="178" t="s">
        <v>10</v>
      </c>
      <c r="AF111" s="178"/>
      <c r="AG111" s="178" t="s">
        <v>10</v>
      </c>
      <c r="AH111" s="178">
        <v>0</v>
      </c>
      <c r="AI111" s="178">
        <v>102.57</v>
      </c>
      <c r="AJ111" s="178">
        <v>109.68</v>
      </c>
      <c r="AK111" s="178">
        <v>0</v>
      </c>
      <c r="AL111" s="178">
        <v>111.23</v>
      </c>
      <c r="AM111" s="178">
        <v>0</v>
      </c>
      <c r="AN111" s="178">
        <v>0</v>
      </c>
      <c r="AO111" s="178">
        <v>95.48</v>
      </c>
      <c r="AP111" s="178">
        <v>0</v>
      </c>
      <c r="AQ111" s="178">
        <v>137.01</v>
      </c>
      <c r="AR111" s="178">
        <v>146.19999999999999</v>
      </c>
      <c r="AS111" s="178">
        <v>0</v>
      </c>
      <c r="AT111" s="178">
        <v>148.19</v>
      </c>
      <c r="AU111" s="178">
        <v>0</v>
      </c>
      <c r="AV111" s="178">
        <v>0</v>
      </c>
      <c r="AW111" s="178">
        <v>132</v>
      </c>
      <c r="AX111" s="178">
        <v>0</v>
      </c>
      <c r="AY111" s="178">
        <v>107.01</v>
      </c>
      <c r="AZ111" s="178">
        <v>114.44</v>
      </c>
      <c r="BA111" s="178">
        <v>115.24</v>
      </c>
      <c r="BB111" s="178">
        <v>116.05</v>
      </c>
      <c r="BC111" s="178">
        <v>0</v>
      </c>
      <c r="BD111" s="178">
        <v>119.41</v>
      </c>
      <c r="BE111" s="178">
        <v>99.62</v>
      </c>
      <c r="BF111" s="178">
        <v>0</v>
      </c>
      <c r="BG111" s="178">
        <v>142.94</v>
      </c>
      <c r="BH111" s="178">
        <v>152.54</v>
      </c>
      <c r="BI111" s="178">
        <v>153.57</v>
      </c>
      <c r="BJ111" s="178">
        <v>154.61000000000001</v>
      </c>
      <c r="BK111" s="178">
        <v>0</v>
      </c>
      <c r="BL111" s="178">
        <v>158.94</v>
      </c>
      <c r="BM111" s="178">
        <v>137.72</v>
      </c>
      <c r="BN111" s="178">
        <v>0</v>
      </c>
      <c r="BO111" s="178">
        <v>0</v>
      </c>
      <c r="BP111" s="178">
        <v>0</v>
      </c>
      <c r="BQ111" s="178">
        <v>0</v>
      </c>
      <c r="BR111" s="178">
        <v>0</v>
      </c>
      <c r="BS111" s="178">
        <v>0</v>
      </c>
      <c r="BT111" s="178">
        <v>0</v>
      </c>
      <c r="BU111" s="178">
        <v>0</v>
      </c>
      <c r="BV111" s="178">
        <v>0</v>
      </c>
      <c r="BW111" s="178">
        <v>0</v>
      </c>
      <c r="BX111" s="178">
        <v>0</v>
      </c>
      <c r="BY111" s="178">
        <v>0</v>
      </c>
      <c r="BZ111" s="178">
        <v>0</v>
      </c>
      <c r="CA111" s="178">
        <v>0</v>
      </c>
      <c r="CB111" s="178">
        <v>0</v>
      </c>
      <c r="CC111" s="178">
        <v>0</v>
      </c>
      <c r="CD111" s="178">
        <v>0</v>
      </c>
      <c r="CE111" s="178">
        <v>0</v>
      </c>
      <c r="CF111" s="178">
        <v>0</v>
      </c>
      <c r="CG111" s="178">
        <v>0</v>
      </c>
      <c r="CH111" s="178">
        <v>0</v>
      </c>
      <c r="CI111" s="178">
        <v>0</v>
      </c>
      <c r="CJ111" s="178">
        <v>0</v>
      </c>
      <c r="CK111" s="178">
        <v>0</v>
      </c>
      <c r="CL111" s="178">
        <v>0</v>
      </c>
      <c r="CM111" s="178">
        <v>0</v>
      </c>
      <c r="CN111" s="178">
        <v>0</v>
      </c>
      <c r="CO111" s="178">
        <v>0</v>
      </c>
      <c r="CP111" s="178">
        <v>0</v>
      </c>
      <c r="CQ111" s="178">
        <v>0</v>
      </c>
      <c r="CR111" s="178">
        <v>0</v>
      </c>
      <c r="CS111" s="178">
        <v>0</v>
      </c>
      <c r="CT111" s="179" t="s">
        <v>406</v>
      </c>
      <c r="CU111" s="180">
        <v>0</v>
      </c>
      <c r="CV111" s="180">
        <v>0</v>
      </c>
      <c r="CW111" s="180">
        <v>0</v>
      </c>
      <c r="CX111" s="180">
        <v>0</v>
      </c>
      <c r="CY111" s="180">
        <v>558</v>
      </c>
      <c r="CZ111" s="181">
        <v>29257.3</v>
      </c>
      <c r="DA111" s="180">
        <v>351</v>
      </c>
      <c r="DB111" s="181">
        <v>18945.900000000001</v>
      </c>
      <c r="DC111" s="180">
        <v>899</v>
      </c>
      <c r="DD111" s="181">
        <v>47197.5</v>
      </c>
      <c r="DE111" s="180">
        <v>1204</v>
      </c>
      <c r="DF111" s="181">
        <v>62895.9</v>
      </c>
      <c r="DG111" s="180">
        <v>0</v>
      </c>
      <c r="DH111" s="180">
        <v>0</v>
      </c>
      <c r="DI111" s="180">
        <v>684</v>
      </c>
      <c r="DJ111" s="181">
        <v>31190.400000000001</v>
      </c>
      <c r="DK111" s="180">
        <v>331</v>
      </c>
      <c r="DL111" s="181">
        <v>15182.4</v>
      </c>
      <c r="DM111" s="180">
        <v>40</v>
      </c>
      <c r="DN111" s="181">
        <v>1860</v>
      </c>
      <c r="DO111" s="180">
        <v>1073</v>
      </c>
      <c r="DP111" s="181">
        <v>48928.800000000003</v>
      </c>
      <c r="DQ111" s="180">
        <v>0</v>
      </c>
      <c r="DR111" s="180">
        <v>0</v>
      </c>
      <c r="DS111" s="180">
        <v>5140</v>
      </c>
      <c r="DT111" s="180">
        <v>255458.2</v>
      </c>
      <c r="DU111" s="178">
        <v>4.33</v>
      </c>
      <c r="DV111" s="178">
        <v>4.33</v>
      </c>
      <c r="DW111" s="178"/>
    </row>
    <row r="112" spans="1:127" ht="16.5" thickTop="1" thickBot="1" x14ac:dyDescent="0.3">
      <c r="A112" s="182"/>
      <c r="B112" s="182"/>
      <c r="C112" s="182"/>
      <c r="D112" s="183"/>
      <c r="E112" s="184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85"/>
      <c r="AQ112" s="185"/>
      <c r="AR112" s="185"/>
      <c r="AS112" s="185"/>
      <c r="AT112" s="185"/>
      <c r="AU112" s="185"/>
      <c r="AV112" s="185"/>
      <c r="AW112" s="185"/>
      <c r="AX112" s="185"/>
      <c r="AY112" s="185"/>
      <c r="AZ112" s="185"/>
      <c r="BA112" s="185"/>
      <c r="BB112" s="185"/>
      <c r="BC112" s="185"/>
      <c r="BD112" s="185"/>
      <c r="BE112" s="185"/>
      <c r="BF112" s="185"/>
      <c r="BG112" s="185"/>
      <c r="BH112" s="185"/>
      <c r="BI112" s="185"/>
      <c r="BJ112" s="185"/>
      <c r="BK112" s="185"/>
      <c r="BL112" s="185"/>
      <c r="BM112" s="185"/>
      <c r="BN112" s="185"/>
      <c r="BO112" s="185"/>
      <c r="BP112" s="185"/>
      <c r="BQ112" s="185"/>
      <c r="BR112" s="185"/>
      <c r="BS112" s="185"/>
      <c r="BT112" s="185"/>
      <c r="BU112" s="185"/>
      <c r="BV112" s="185"/>
      <c r="BW112" s="185"/>
      <c r="BX112" s="185"/>
      <c r="BY112" s="185"/>
      <c r="BZ112" s="185"/>
      <c r="CA112" s="185"/>
      <c r="CB112" s="185"/>
      <c r="CC112" s="185"/>
      <c r="CD112" s="185"/>
      <c r="CE112" s="185"/>
      <c r="CF112" s="185"/>
      <c r="CG112" s="185"/>
      <c r="CH112" s="185"/>
      <c r="CI112" s="185"/>
      <c r="CJ112" s="185"/>
      <c r="CK112" s="185"/>
      <c r="CL112" s="185"/>
      <c r="CM112" s="185"/>
      <c r="CN112" s="185"/>
      <c r="CO112" s="185"/>
      <c r="CP112" s="185"/>
      <c r="CQ112" s="185"/>
      <c r="CR112" s="185"/>
      <c r="CS112" s="185"/>
      <c r="CT112" s="179" t="s">
        <v>389</v>
      </c>
      <c r="CU112" s="180">
        <v>-4</v>
      </c>
      <c r="CV112" s="180">
        <v>-211.56</v>
      </c>
      <c r="CW112" s="180">
        <v>12</v>
      </c>
      <c r="CX112" s="180">
        <v>604.32000000000005</v>
      </c>
      <c r="CY112" s="180">
        <v>1356</v>
      </c>
      <c r="CZ112" s="181">
        <v>48646.25</v>
      </c>
      <c r="DA112" s="180">
        <v>3032</v>
      </c>
      <c r="DB112" s="181">
        <v>93106.35</v>
      </c>
      <c r="DC112" s="180">
        <v>875</v>
      </c>
      <c r="DD112" s="181">
        <v>39665.93</v>
      </c>
      <c r="DE112" s="180">
        <v>63</v>
      </c>
      <c r="DF112" s="181">
        <v>3315.62</v>
      </c>
      <c r="DG112" s="180">
        <v>0</v>
      </c>
      <c r="DH112" s="180">
        <v>0</v>
      </c>
      <c r="DI112" s="180">
        <v>1588</v>
      </c>
      <c r="DJ112" s="181">
        <v>48180.11</v>
      </c>
      <c r="DK112" s="180">
        <v>452</v>
      </c>
      <c r="DL112" s="181">
        <v>21477.37</v>
      </c>
      <c r="DM112" s="180">
        <v>659</v>
      </c>
      <c r="DN112" s="181">
        <v>13698.17</v>
      </c>
      <c r="DO112" s="180">
        <v>1256</v>
      </c>
      <c r="DP112" s="181">
        <v>26091.21</v>
      </c>
      <c r="DQ112" s="180">
        <v>98</v>
      </c>
      <c r="DR112" s="181">
        <v>2123.9299999999998</v>
      </c>
      <c r="DS112" s="180">
        <v>9387</v>
      </c>
      <c r="DT112" s="180">
        <v>296697.7</v>
      </c>
      <c r="DU112" s="185"/>
      <c r="DV112" s="185"/>
      <c r="DW112" s="185"/>
    </row>
    <row r="113" spans="1:127" ht="16.5" thickTop="1" thickBot="1" x14ac:dyDescent="0.3">
      <c r="A113" s="182"/>
      <c r="B113" s="182"/>
      <c r="C113" s="182"/>
      <c r="D113" s="183"/>
      <c r="E113" s="184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5"/>
      <c r="AS113" s="185"/>
      <c r="AT113" s="185"/>
      <c r="AU113" s="185"/>
      <c r="AV113" s="185"/>
      <c r="AW113" s="185"/>
      <c r="AX113" s="185"/>
      <c r="AY113" s="185"/>
      <c r="AZ113" s="185"/>
      <c r="BA113" s="185"/>
      <c r="BB113" s="185"/>
      <c r="BC113" s="185"/>
      <c r="BD113" s="185"/>
      <c r="BE113" s="185"/>
      <c r="BF113" s="185"/>
      <c r="BG113" s="185"/>
      <c r="BH113" s="185"/>
      <c r="BI113" s="185"/>
      <c r="BJ113" s="185"/>
      <c r="BK113" s="185"/>
      <c r="BL113" s="185"/>
      <c r="BM113" s="185"/>
      <c r="BN113" s="185"/>
      <c r="BO113" s="185"/>
      <c r="BP113" s="185"/>
      <c r="BQ113" s="185"/>
      <c r="BR113" s="185"/>
      <c r="BS113" s="185"/>
      <c r="BT113" s="185"/>
      <c r="BU113" s="185"/>
      <c r="BV113" s="185"/>
      <c r="BW113" s="185"/>
      <c r="BX113" s="185"/>
      <c r="BY113" s="185"/>
      <c r="BZ113" s="185"/>
      <c r="CA113" s="185"/>
      <c r="CB113" s="185"/>
      <c r="CC113" s="185"/>
      <c r="CD113" s="185"/>
      <c r="CE113" s="185"/>
      <c r="CF113" s="185"/>
      <c r="CG113" s="185"/>
      <c r="CH113" s="185"/>
      <c r="CI113" s="185"/>
      <c r="CJ113" s="185"/>
      <c r="CK113" s="185"/>
      <c r="CL113" s="185"/>
      <c r="CM113" s="185"/>
      <c r="CN113" s="185"/>
      <c r="CO113" s="185"/>
      <c r="CP113" s="185"/>
      <c r="CQ113" s="185"/>
      <c r="CR113" s="185"/>
      <c r="CS113" s="185"/>
      <c r="CT113" s="179" t="s">
        <v>390</v>
      </c>
      <c r="CU113" s="180">
        <v>0</v>
      </c>
      <c r="CV113" s="180">
        <v>0</v>
      </c>
      <c r="CW113" s="180">
        <v>10</v>
      </c>
      <c r="CX113" s="180">
        <v>120.98</v>
      </c>
      <c r="CY113" s="180">
        <v>512</v>
      </c>
      <c r="CZ113" s="181">
        <v>19472.89</v>
      </c>
      <c r="DA113" s="180">
        <v>379</v>
      </c>
      <c r="DB113" s="181">
        <v>12667.55</v>
      </c>
      <c r="DC113" s="180">
        <v>806</v>
      </c>
      <c r="DD113" s="181">
        <v>16539.5</v>
      </c>
      <c r="DE113" s="180">
        <v>80</v>
      </c>
      <c r="DF113" s="181">
        <v>1248.0899999999999</v>
      </c>
      <c r="DG113" s="180">
        <v>0</v>
      </c>
      <c r="DH113" s="180">
        <v>0</v>
      </c>
      <c r="DI113" s="180">
        <v>1424</v>
      </c>
      <c r="DJ113" s="181">
        <v>45798.8</v>
      </c>
      <c r="DK113" s="180">
        <v>448</v>
      </c>
      <c r="DL113" s="181">
        <v>16244.67</v>
      </c>
      <c r="DM113" s="180">
        <v>738</v>
      </c>
      <c r="DN113" s="181">
        <v>14677.46</v>
      </c>
      <c r="DO113" s="180">
        <v>1442</v>
      </c>
      <c r="DP113" s="181">
        <v>22445.07</v>
      </c>
      <c r="DQ113" s="180">
        <v>245</v>
      </c>
      <c r="DR113" s="181">
        <v>7417.47</v>
      </c>
      <c r="DS113" s="180">
        <v>6084</v>
      </c>
      <c r="DT113" s="180">
        <v>156632.48000000001</v>
      </c>
      <c r="DU113" s="185"/>
      <c r="DV113" s="185"/>
      <c r="DW113" s="185"/>
    </row>
    <row r="114" spans="1:127" ht="16.5" thickTop="1" thickBot="1" x14ac:dyDescent="0.3">
      <c r="A114" s="186"/>
      <c r="B114" s="186"/>
      <c r="C114" s="186"/>
      <c r="D114" s="187"/>
      <c r="E114" s="188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89"/>
      <c r="AZ114" s="189"/>
      <c r="BA114" s="189"/>
      <c r="BB114" s="189"/>
      <c r="BC114" s="189"/>
      <c r="BD114" s="189"/>
      <c r="BE114" s="189"/>
      <c r="BF114" s="189"/>
      <c r="BG114" s="189"/>
      <c r="BH114" s="189"/>
      <c r="BI114" s="189"/>
      <c r="BJ114" s="189"/>
      <c r="BK114" s="189"/>
      <c r="BL114" s="189"/>
      <c r="BM114" s="189"/>
      <c r="BN114" s="189"/>
      <c r="BO114" s="189"/>
      <c r="BP114" s="189"/>
      <c r="BQ114" s="189"/>
      <c r="BR114" s="189"/>
      <c r="BS114" s="189"/>
      <c r="BT114" s="189"/>
      <c r="BU114" s="189"/>
      <c r="BV114" s="189"/>
      <c r="BW114" s="189"/>
      <c r="BX114" s="189"/>
      <c r="BY114" s="189"/>
      <c r="BZ114" s="189"/>
      <c r="CA114" s="189"/>
      <c r="CB114" s="189"/>
      <c r="CC114" s="189"/>
      <c r="CD114" s="189"/>
      <c r="CE114" s="189"/>
      <c r="CF114" s="189"/>
      <c r="CG114" s="189"/>
      <c r="CH114" s="189"/>
      <c r="CI114" s="189"/>
      <c r="CJ114" s="189"/>
      <c r="CK114" s="189"/>
      <c r="CL114" s="189"/>
      <c r="CM114" s="189"/>
      <c r="CN114" s="189"/>
      <c r="CO114" s="189"/>
      <c r="CP114" s="189"/>
      <c r="CQ114" s="189"/>
      <c r="CR114" s="189"/>
      <c r="CS114" s="189"/>
      <c r="CT114" s="179" t="s">
        <v>392</v>
      </c>
      <c r="CU114" s="180">
        <v>0</v>
      </c>
      <c r="CV114" s="180">
        <v>0</v>
      </c>
      <c r="CW114" s="180">
        <v>0</v>
      </c>
      <c r="CX114" s="180">
        <v>0</v>
      </c>
      <c r="CY114" s="180">
        <v>8</v>
      </c>
      <c r="CZ114" s="180">
        <v>371.56</v>
      </c>
      <c r="DA114" s="180">
        <v>0</v>
      </c>
      <c r="DB114" s="180">
        <v>0</v>
      </c>
      <c r="DC114" s="180">
        <v>0</v>
      </c>
      <c r="DD114" s="180">
        <v>0</v>
      </c>
      <c r="DE114" s="180">
        <v>0</v>
      </c>
      <c r="DF114" s="180">
        <v>0</v>
      </c>
      <c r="DG114" s="180">
        <v>0</v>
      </c>
      <c r="DH114" s="180">
        <v>0</v>
      </c>
      <c r="DI114" s="180">
        <v>6</v>
      </c>
      <c r="DJ114" s="180">
        <v>426.75</v>
      </c>
      <c r="DK114" s="180">
        <v>0</v>
      </c>
      <c r="DL114" s="180">
        <v>0</v>
      </c>
      <c r="DM114" s="180">
        <v>0</v>
      </c>
      <c r="DN114" s="180">
        <v>0</v>
      </c>
      <c r="DO114" s="180">
        <v>0</v>
      </c>
      <c r="DP114" s="180">
        <v>0</v>
      </c>
      <c r="DQ114" s="180">
        <v>10</v>
      </c>
      <c r="DR114" s="180">
        <v>521.59</v>
      </c>
      <c r="DS114" s="180">
        <v>24</v>
      </c>
      <c r="DT114" s="180">
        <v>1319.9</v>
      </c>
      <c r="DU114" s="189"/>
      <c r="DV114" s="189"/>
      <c r="DW114" s="189"/>
    </row>
    <row r="115" spans="1:127" ht="16.5" thickTop="1" thickBot="1" x14ac:dyDescent="0.3">
      <c r="A115" s="175">
        <v>7897473205871</v>
      </c>
      <c r="B115" s="175"/>
      <c r="C115" s="175"/>
      <c r="D115" s="176">
        <v>1101302680047</v>
      </c>
      <c r="E115" s="177">
        <v>521912060018004</v>
      </c>
      <c r="F115" s="178" t="s">
        <v>490</v>
      </c>
      <c r="G115" s="178" t="s">
        <v>134</v>
      </c>
      <c r="H115" s="178" t="s">
        <v>409</v>
      </c>
      <c r="I115" s="178">
        <v>1</v>
      </c>
      <c r="J115" s="178" t="s">
        <v>474</v>
      </c>
      <c r="K115" s="178">
        <v>500</v>
      </c>
      <c r="L115" s="178" t="s">
        <v>475</v>
      </c>
      <c r="M115" s="178" t="s">
        <v>381</v>
      </c>
      <c r="N115" s="178">
        <v>3</v>
      </c>
      <c r="O115" s="178" t="s">
        <v>382</v>
      </c>
      <c r="P115" s="178" t="s">
        <v>383</v>
      </c>
      <c r="Q115" s="178" t="s">
        <v>383</v>
      </c>
      <c r="R115" s="178" t="s">
        <v>383</v>
      </c>
      <c r="S115" s="178" t="s">
        <v>10</v>
      </c>
      <c r="T115" s="178"/>
      <c r="U115" s="178" t="s">
        <v>384</v>
      </c>
      <c r="V115" s="178" t="s">
        <v>385</v>
      </c>
      <c r="W115" s="178"/>
      <c r="X115" s="178" t="s">
        <v>491</v>
      </c>
      <c r="Y115" s="178"/>
      <c r="Z115" s="178"/>
      <c r="AA115" s="178" t="s">
        <v>216</v>
      </c>
      <c r="AB115" s="178">
        <v>6635</v>
      </c>
      <c r="AC115" s="178" t="s">
        <v>492</v>
      </c>
      <c r="AD115" s="178" t="s">
        <v>10</v>
      </c>
      <c r="AE115" s="178" t="s">
        <v>10</v>
      </c>
      <c r="AF115" s="178"/>
      <c r="AG115" s="178" t="s">
        <v>10</v>
      </c>
      <c r="AH115" s="178">
        <v>0</v>
      </c>
      <c r="AI115" s="178">
        <v>186.91</v>
      </c>
      <c r="AJ115" s="178">
        <v>199.87</v>
      </c>
      <c r="AK115" s="178">
        <v>0</v>
      </c>
      <c r="AL115" s="178">
        <v>202.68</v>
      </c>
      <c r="AM115" s="178">
        <v>0</v>
      </c>
      <c r="AN115" s="178">
        <v>0</v>
      </c>
      <c r="AO115" s="178">
        <v>173.99</v>
      </c>
      <c r="AP115" s="178">
        <v>0</v>
      </c>
      <c r="AQ115" s="178">
        <v>249.67</v>
      </c>
      <c r="AR115" s="178">
        <v>266.41000000000003</v>
      </c>
      <c r="AS115" s="178">
        <v>0</v>
      </c>
      <c r="AT115" s="178">
        <v>270.02999999999997</v>
      </c>
      <c r="AU115" s="178">
        <v>0</v>
      </c>
      <c r="AV115" s="178">
        <v>0</v>
      </c>
      <c r="AW115" s="178">
        <v>240.53</v>
      </c>
      <c r="AX115" s="178">
        <v>0</v>
      </c>
      <c r="AY115" s="178">
        <v>195</v>
      </c>
      <c r="AZ115" s="178">
        <v>208.52</v>
      </c>
      <c r="BA115" s="178">
        <v>209.98</v>
      </c>
      <c r="BB115" s="178">
        <v>211.46</v>
      </c>
      <c r="BC115" s="178">
        <v>0</v>
      </c>
      <c r="BD115" s="178">
        <v>217.58</v>
      </c>
      <c r="BE115" s="178">
        <v>181.52</v>
      </c>
      <c r="BF115" s="178">
        <v>0</v>
      </c>
      <c r="BG115" s="178">
        <v>260.48</v>
      </c>
      <c r="BH115" s="178">
        <v>277.94</v>
      </c>
      <c r="BI115" s="178">
        <v>279.82</v>
      </c>
      <c r="BJ115" s="178">
        <v>281.72000000000003</v>
      </c>
      <c r="BK115" s="178">
        <v>0</v>
      </c>
      <c r="BL115" s="178">
        <v>289.61</v>
      </c>
      <c r="BM115" s="178">
        <v>250.94</v>
      </c>
      <c r="BN115" s="178">
        <v>0</v>
      </c>
      <c r="BO115" s="178">
        <v>0</v>
      </c>
      <c r="BP115" s="178">
        <v>0</v>
      </c>
      <c r="BQ115" s="178">
        <v>0</v>
      </c>
      <c r="BR115" s="178">
        <v>0</v>
      </c>
      <c r="BS115" s="178">
        <v>0</v>
      </c>
      <c r="BT115" s="178">
        <v>0</v>
      </c>
      <c r="BU115" s="178">
        <v>0</v>
      </c>
      <c r="BV115" s="178">
        <v>0</v>
      </c>
      <c r="BW115" s="178">
        <v>0</v>
      </c>
      <c r="BX115" s="178">
        <v>0</v>
      </c>
      <c r="BY115" s="178">
        <v>0</v>
      </c>
      <c r="BZ115" s="178">
        <v>0</v>
      </c>
      <c r="CA115" s="178">
        <v>0</v>
      </c>
      <c r="CB115" s="178">
        <v>0</v>
      </c>
      <c r="CC115" s="178">
        <v>0</v>
      </c>
      <c r="CD115" s="178">
        <v>0</v>
      </c>
      <c r="CE115" s="178">
        <v>0</v>
      </c>
      <c r="CF115" s="178">
        <v>0</v>
      </c>
      <c r="CG115" s="178">
        <v>0</v>
      </c>
      <c r="CH115" s="178">
        <v>0</v>
      </c>
      <c r="CI115" s="178">
        <v>0</v>
      </c>
      <c r="CJ115" s="178">
        <v>0</v>
      </c>
      <c r="CK115" s="178">
        <v>0</v>
      </c>
      <c r="CL115" s="178">
        <v>0</v>
      </c>
      <c r="CM115" s="178">
        <v>0</v>
      </c>
      <c r="CN115" s="178">
        <v>0</v>
      </c>
      <c r="CO115" s="178">
        <v>0</v>
      </c>
      <c r="CP115" s="178">
        <v>0</v>
      </c>
      <c r="CQ115" s="178">
        <v>0</v>
      </c>
      <c r="CR115" s="178">
        <v>0</v>
      </c>
      <c r="CS115" s="178">
        <v>0</v>
      </c>
      <c r="CT115" s="179" t="s">
        <v>406</v>
      </c>
      <c r="CU115" s="180">
        <v>0</v>
      </c>
      <c r="CV115" s="180">
        <v>0</v>
      </c>
      <c r="CW115" s="180">
        <v>731</v>
      </c>
      <c r="CX115" s="181">
        <v>76039.08</v>
      </c>
      <c r="CY115" s="180">
        <v>641</v>
      </c>
      <c r="CZ115" s="181">
        <v>98497.8</v>
      </c>
      <c r="DA115" s="180">
        <v>50</v>
      </c>
      <c r="DB115" s="181">
        <v>7607.2</v>
      </c>
      <c r="DC115" s="180">
        <v>0</v>
      </c>
      <c r="DD115" s="180">
        <v>0</v>
      </c>
      <c r="DE115" s="180">
        <v>46</v>
      </c>
      <c r="DF115" s="181">
        <v>5397.78</v>
      </c>
      <c r="DG115" s="180">
        <v>9</v>
      </c>
      <c r="DH115" s="180">
        <v>729.6</v>
      </c>
      <c r="DI115" s="180">
        <v>3</v>
      </c>
      <c r="DJ115" s="180">
        <v>273.60000000000002</v>
      </c>
      <c r="DK115" s="180">
        <v>0</v>
      </c>
      <c r="DL115" s="180">
        <v>0</v>
      </c>
      <c r="DM115" s="180">
        <v>0</v>
      </c>
      <c r="DN115" s="180">
        <v>0</v>
      </c>
      <c r="DO115" s="180">
        <v>0</v>
      </c>
      <c r="DP115" s="180">
        <v>0</v>
      </c>
      <c r="DQ115" s="180">
        <v>0</v>
      </c>
      <c r="DR115" s="180">
        <v>0</v>
      </c>
      <c r="DS115" s="180">
        <v>1480</v>
      </c>
      <c r="DT115" s="180">
        <v>188545.06</v>
      </c>
      <c r="DU115" s="178">
        <v>4.33</v>
      </c>
      <c r="DV115" s="178">
        <v>4.33</v>
      </c>
      <c r="DW115" s="178"/>
    </row>
    <row r="116" spans="1:127" ht="16.5" thickTop="1" thickBot="1" x14ac:dyDescent="0.3">
      <c r="A116" s="182"/>
      <c r="B116" s="182"/>
      <c r="C116" s="182"/>
      <c r="D116" s="183"/>
      <c r="E116" s="184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5"/>
      <c r="AT116" s="185"/>
      <c r="AU116" s="185"/>
      <c r="AV116" s="185"/>
      <c r="AW116" s="185"/>
      <c r="AX116" s="185"/>
      <c r="AY116" s="185"/>
      <c r="AZ116" s="185"/>
      <c r="BA116" s="185"/>
      <c r="BB116" s="185"/>
      <c r="BC116" s="185"/>
      <c r="BD116" s="185"/>
      <c r="BE116" s="185"/>
      <c r="BF116" s="185"/>
      <c r="BG116" s="185"/>
      <c r="BH116" s="185"/>
      <c r="BI116" s="185"/>
      <c r="BJ116" s="185"/>
      <c r="BK116" s="185"/>
      <c r="BL116" s="185"/>
      <c r="BM116" s="185"/>
      <c r="BN116" s="185"/>
      <c r="BO116" s="185"/>
      <c r="BP116" s="185"/>
      <c r="BQ116" s="185"/>
      <c r="BR116" s="185"/>
      <c r="BS116" s="185"/>
      <c r="BT116" s="185"/>
      <c r="BU116" s="185"/>
      <c r="BV116" s="185"/>
      <c r="BW116" s="185"/>
      <c r="BX116" s="185"/>
      <c r="BY116" s="185"/>
      <c r="BZ116" s="185"/>
      <c r="CA116" s="185"/>
      <c r="CB116" s="185"/>
      <c r="CC116" s="185"/>
      <c r="CD116" s="185"/>
      <c r="CE116" s="185"/>
      <c r="CF116" s="185"/>
      <c r="CG116" s="185"/>
      <c r="CH116" s="185"/>
      <c r="CI116" s="185"/>
      <c r="CJ116" s="185"/>
      <c r="CK116" s="185"/>
      <c r="CL116" s="185"/>
      <c r="CM116" s="185"/>
      <c r="CN116" s="185"/>
      <c r="CO116" s="185"/>
      <c r="CP116" s="185"/>
      <c r="CQ116" s="185"/>
      <c r="CR116" s="185"/>
      <c r="CS116" s="185"/>
      <c r="CT116" s="179" t="s">
        <v>389</v>
      </c>
      <c r="CU116" s="180">
        <v>-2</v>
      </c>
      <c r="CV116" s="180">
        <v>-237.41</v>
      </c>
      <c r="CW116" s="180">
        <v>4854</v>
      </c>
      <c r="CX116" s="181">
        <v>233214.66</v>
      </c>
      <c r="CY116" s="180">
        <v>3024</v>
      </c>
      <c r="CZ116" s="181">
        <v>188801.06</v>
      </c>
      <c r="DA116" s="180">
        <v>379</v>
      </c>
      <c r="DB116" s="181">
        <v>35377.46</v>
      </c>
      <c r="DC116" s="180">
        <v>0</v>
      </c>
      <c r="DD116" s="180">
        <v>0</v>
      </c>
      <c r="DE116" s="180">
        <v>5601</v>
      </c>
      <c r="DF116" s="181">
        <v>240567.92</v>
      </c>
      <c r="DG116" s="180">
        <v>825</v>
      </c>
      <c r="DH116" s="181">
        <v>61398.44</v>
      </c>
      <c r="DI116" s="180">
        <v>1706</v>
      </c>
      <c r="DJ116" s="181">
        <v>113317.12</v>
      </c>
      <c r="DK116" s="180">
        <v>1494</v>
      </c>
      <c r="DL116" s="181">
        <v>80110.44</v>
      </c>
      <c r="DM116" s="180">
        <v>1487</v>
      </c>
      <c r="DN116" s="181">
        <v>55241.11</v>
      </c>
      <c r="DO116" s="180">
        <v>2404</v>
      </c>
      <c r="DP116" s="181">
        <v>96791.12</v>
      </c>
      <c r="DQ116" s="180">
        <v>825</v>
      </c>
      <c r="DR116" s="181">
        <v>40128.74</v>
      </c>
      <c r="DS116" s="180">
        <v>22597</v>
      </c>
      <c r="DT116" s="180">
        <v>1144710.6599999999</v>
      </c>
      <c r="DU116" s="185"/>
      <c r="DV116" s="185"/>
      <c r="DW116" s="185"/>
    </row>
    <row r="117" spans="1:127" ht="16.5" thickTop="1" thickBot="1" x14ac:dyDescent="0.3">
      <c r="A117" s="182"/>
      <c r="B117" s="182"/>
      <c r="C117" s="182"/>
      <c r="D117" s="183"/>
      <c r="E117" s="184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5"/>
      <c r="AS117" s="185"/>
      <c r="AT117" s="185"/>
      <c r="AU117" s="185"/>
      <c r="AV117" s="185"/>
      <c r="AW117" s="185"/>
      <c r="AX117" s="185"/>
      <c r="AY117" s="185"/>
      <c r="AZ117" s="185"/>
      <c r="BA117" s="185"/>
      <c r="BB117" s="185"/>
      <c r="BC117" s="185"/>
      <c r="BD117" s="185"/>
      <c r="BE117" s="185"/>
      <c r="BF117" s="185"/>
      <c r="BG117" s="185"/>
      <c r="BH117" s="185"/>
      <c r="BI117" s="185"/>
      <c r="BJ117" s="185"/>
      <c r="BK117" s="185"/>
      <c r="BL117" s="185"/>
      <c r="BM117" s="185"/>
      <c r="BN117" s="185"/>
      <c r="BO117" s="185"/>
      <c r="BP117" s="185"/>
      <c r="BQ117" s="185"/>
      <c r="BR117" s="185"/>
      <c r="BS117" s="185"/>
      <c r="BT117" s="185"/>
      <c r="BU117" s="185"/>
      <c r="BV117" s="185"/>
      <c r="BW117" s="185"/>
      <c r="BX117" s="185"/>
      <c r="BY117" s="185"/>
      <c r="BZ117" s="185"/>
      <c r="CA117" s="185"/>
      <c r="CB117" s="185"/>
      <c r="CC117" s="185"/>
      <c r="CD117" s="185"/>
      <c r="CE117" s="185"/>
      <c r="CF117" s="185"/>
      <c r="CG117" s="185"/>
      <c r="CH117" s="185"/>
      <c r="CI117" s="185"/>
      <c r="CJ117" s="185"/>
      <c r="CK117" s="185"/>
      <c r="CL117" s="185"/>
      <c r="CM117" s="185"/>
      <c r="CN117" s="185"/>
      <c r="CO117" s="185"/>
      <c r="CP117" s="185"/>
      <c r="CQ117" s="185"/>
      <c r="CR117" s="185"/>
      <c r="CS117" s="185"/>
      <c r="CT117" s="179" t="s">
        <v>390</v>
      </c>
      <c r="CU117" s="180">
        <v>0</v>
      </c>
      <c r="CV117" s="180">
        <v>0</v>
      </c>
      <c r="CW117" s="180">
        <v>3117</v>
      </c>
      <c r="CX117" s="181">
        <v>229543.11</v>
      </c>
      <c r="CY117" s="180">
        <v>1673</v>
      </c>
      <c r="CZ117" s="181">
        <v>58275.05</v>
      </c>
      <c r="DA117" s="180">
        <v>1214</v>
      </c>
      <c r="DB117" s="181">
        <v>48043.03</v>
      </c>
      <c r="DC117" s="180">
        <v>0</v>
      </c>
      <c r="DD117" s="180">
        <v>0</v>
      </c>
      <c r="DE117" s="180">
        <v>2801</v>
      </c>
      <c r="DF117" s="181">
        <v>137372.81</v>
      </c>
      <c r="DG117" s="180">
        <v>294</v>
      </c>
      <c r="DH117" s="181">
        <v>27118.25</v>
      </c>
      <c r="DI117" s="180">
        <v>1780</v>
      </c>
      <c r="DJ117" s="181">
        <v>53066.81</v>
      </c>
      <c r="DK117" s="180">
        <v>1549</v>
      </c>
      <c r="DL117" s="181">
        <v>109532.33</v>
      </c>
      <c r="DM117" s="180">
        <v>1425</v>
      </c>
      <c r="DN117" s="181">
        <v>58414.21</v>
      </c>
      <c r="DO117" s="180">
        <v>3308</v>
      </c>
      <c r="DP117" s="181">
        <v>104223.47</v>
      </c>
      <c r="DQ117" s="180">
        <v>1041</v>
      </c>
      <c r="DR117" s="181">
        <v>62534.18</v>
      </c>
      <c r="DS117" s="180">
        <v>18202</v>
      </c>
      <c r="DT117" s="180">
        <v>888123.25</v>
      </c>
      <c r="DU117" s="185"/>
      <c r="DV117" s="185"/>
      <c r="DW117" s="185"/>
    </row>
    <row r="118" spans="1:127" ht="16.5" thickTop="1" thickBot="1" x14ac:dyDescent="0.3">
      <c r="A118" s="182"/>
      <c r="B118" s="182"/>
      <c r="C118" s="182"/>
      <c r="D118" s="183"/>
      <c r="E118" s="184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  <c r="AR118" s="185"/>
      <c r="AS118" s="185"/>
      <c r="AT118" s="185"/>
      <c r="AU118" s="185"/>
      <c r="AV118" s="185"/>
      <c r="AW118" s="185"/>
      <c r="AX118" s="185"/>
      <c r="AY118" s="185"/>
      <c r="AZ118" s="185"/>
      <c r="BA118" s="185"/>
      <c r="BB118" s="185"/>
      <c r="BC118" s="185"/>
      <c r="BD118" s="185"/>
      <c r="BE118" s="185"/>
      <c r="BF118" s="185"/>
      <c r="BG118" s="185"/>
      <c r="BH118" s="185"/>
      <c r="BI118" s="185"/>
      <c r="BJ118" s="185"/>
      <c r="BK118" s="185"/>
      <c r="BL118" s="185"/>
      <c r="BM118" s="185"/>
      <c r="BN118" s="185"/>
      <c r="BO118" s="185"/>
      <c r="BP118" s="185"/>
      <c r="BQ118" s="185"/>
      <c r="BR118" s="185"/>
      <c r="BS118" s="185"/>
      <c r="BT118" s="185"/>
      <c r="BU118" s="185"/>
      <c r="BV118" s="185"/>
      <c r="BW118" s="185"/>
      <c r="BX118" s="185"/>
      <c r="BY118" s="185"/>
      <c r="BZ118" s="185"/>
      <c r="CA118" s="185"/>
      <c r="CB118" s="185"/>
      <c r="CC118" s="185"/>
      <c r="CD118" s="185"/>
      <c r="CE118" s="185"/>
      <c r="CF118" s="185"/>
      <c r="CG118" s="185"/>
      <c r="CH118" s="185"/>
      <c r="CI118" s="185"/>
      <c r="CJ118" s="185"/>
      <c r="CK118" s="185"/>
      <c r="CL118" s="185"/>
      <c r="CM118" s="185"/>
      <c r="CN118" s="185"/>
      <c r="CO118" s="185"/>
      <c r="CP118" s="185"/>
      <c r="CQ118" s="185"/>
      <c r="CR118" s="185"/>
      <c r="CS118" s="185"/>
      <c r="CT118" s="179" t="s">
        <v>391</v>
      </c>
      <c r="CU118" s="180">
        <v>0</v>
      </c>
      <c r="CV118" s="180">
        <v>0</v>
      </c>
      <c r="CW118" s="180">
        <v>0</v>
      </c>
      <c r="CX118" s="180">
        <v>0</v>
      </c>
      <c r="CY118" s="180">
        <v>0</v>
      </c>
      <c r="CZ118" s="180">
        <v>0</v>
      </c>
      <c r="DA118" s="180">
        <v>0</v>
      </c>
      <c r="DB118" s="180">
        <v>0</v>
      </c>
      <c r="DC118" s="180">
        <v>0</v>
      </c>
      <c r="DD118" s="180">
        <v>0</v>
      </c>
      <c r="DE118" s="180">
        <v>0</v>
      </c>
      <c r="DF118" s="180">
        <v>0</v>
      </c>
      <c r="DG118" s="180">
        <v>0</v>
      </c>
      <c r="DH118" s="180">
        <v>0</v>
      </c>
      <c r="DI118" s="180">
        <v>0</v>
      </c>
      <c r="DJ118" s="180">
        <v>0</v>
      </c>
      <c r="DK118" s="180">
        <v>0</v>
      </c>
      <c r="DL118" s="180">
        <v>0</v>
      </c>
      <c r="DM118" s="180">
        <v>0</v>
      </c>
      <c r="DN118" s="180">
        <v>0</v>
      </c>
      <c r="DO118" s="180">
        <v>0</v>
      </c>
      <c r="DP118" s="180">
        <v>0</v>
      </c>
      <c r="DQ118" s="180">
        <v>20</v>
      </c>
      <c r="DR118" s="181">
        <v>1140.48</v>
      </c>
      <c r="DS118" s="180">
        <v>20</v>
      </c>
      <c r="DT118" s="180">
        <v>1140.48</v>
      </c>
      <c r="DU118" s="185"/>
      <c r="DV118" s="185"/>
      <c r="DW118" s="185"/>
    </row>
    <row r="119" spans="1:127" ht="16.5" thickTop="1" thickBot="1" x14ac:dyDescent="0.3">
      <c r="A119" s="186"/>
      <c r="B119" s="186"/>
      <c r="C119" s="186"/>
      <c r="D119" s="187"/>
      <c r="E119" s="188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89"/>
      <c r="BN119" s="189"/>
      <c r="BO119" s="189"/>
      <c r="BP119" s="189"/>
      <c r="BQ119" s="189"/>
      <c r="BR119" s="189"/>
      <c r="BS119" s="189"/>
      <c r="BT119" s="189"/>
      <c r="BU119" s="189"/>
      <c r="BV119" s="189"/>
      <c r="BW119" s="189"/>
      <c r="BX119" s="189"/>
      <c r="BY119" s="189"/>
      <c r="BZ119" s="189"/>
      <c r="CA119" s="189"/>
      <c r="CB119" s="189"/>
      <c r="CC119" s="189"/>
      <c r="CD119" s="189"/>
      <c r="CE119" s="189"/>
      <c r="CF119" s="189"/>
      <c r="CG119" s="189"/>
      <c r="CH119" s="189"/>
      <c r="CI119" s="189"/>
      <c r="CJ119" s="189"/>
      <c r="CK119" s="189"/>
      <c r="CL119" s="189"/>
      <c r="CM119" s="189"/>
      <c r="CN119" s="189"/>
      <c r="CO119" s="189"/>
      <c r="CP119" s="189"/>
      <c r="CQ119" s="189"/>
      <c r="CR119" s="189"/>
      <c r="CS119" s="189"/>
      <c r="CT119" s="179" t="s">
        <v>392</v>
      </c>
      <c r="CU119" s="180">
        <v>0</v>
      </c>
      <c r="CV119" s="180">
        <v>0</v>
      </c>
      <c r="CW119" s="180">
        <v>0</v>
      </c>
      <c r="CX119" s="180">
        <v>0</v>
      </c>
      <c r="CY119" s="180">
        <v>0</v>
      </c>
      <c r="CZ119" s="180">
        <v>0</v>
      </c>
      <c r="DA119" s="180">
        <v>0</v>
      </c>
      <c r="DB119" s="180">
        <v>0</v>
      </c>
      <c r="DC119" s="180">
        <v>0</v>
      </c>
      <c r="DD119" s="180">
        <v>0</v>
      </c>
      <c r="DE119" s="180">
        <v>0</v>
      </c>
      <c r="DF119" s="180">
        <v>0</v>
      </c>
      <c r="DG119" s="180">
        <v>0</v>
      </c>
      <c r="DH119" s="180">
        <v>0</v>
      </c>
      <c r="DI119" s="180">
        <v>0</v>
      </c>
      <c r="DJ119" s="180">
        <v>0</v>
      </c>
      <c r="DK119" s="180">
        <v>0</v>
      </c>
      <c r="DL119" s="180">
        <v>0</v>
      </c>
      <c r="DM119" s="180">
        <v>2</v>
      </c>
      <c r="DN119" s="180">
        <v>172.79</v>
      </c>
      <c r="DO119" s="180">
        <v>0</v>
      </c>
      <c r="DP119" s="180">
        <v>0</v>
      </c>
      <c r="DQ119" s="180">
        <v>0</v>
      </c>
      <c r="DR119" s="180">
        <v>0</v>
      </c>
      <c r="DS119" s="180">
        <v>2</v>
      </c>
      <c r="DT119" s="180">
        <v>172.79</v>
      </c>
      <c r="DU119" s="189"/>
      <c r="DV119" s="189"/>
      <c r="DW119" s="189"/>
    </row>
    <row r="120" spans="1:127" ht="16.5" thickTop="1" thickBot="1" x14ac:dyDescent="0.3">
      <c r="A120" s="175">
        <v>7897473206670</v>
      </c>
      <c r="B120" s="175"/>
      <c r="C120" s="175"/>
      <c r="D120" s="176">
        <v>1101302710019</v>
      </c>
      <c r="E120" s="177">
        <v>521913030018914</v>
      </c>
      <c r="F120" s="178" t="s">
        <v>493</v>
      </c>
      <c r="G120" s="178" t="s">
        <v>135</v>
      </c>
      <c r="H120" s="178" t="s">
        <v>473</v>
      </c>
      <c r="I120" s="178">
        <v>1</v>
      </c>
      <c r="J120" s="178" t="s">
        <v>474</v>
      </c>
      <c r="K120" s="178">
        <v>30</v>
      </c>
      <c r="L120" s="178" t="s">
        <v>475</v>
      </c>
      <c r="M120" s="178" t="s">
        <v>381</v>
      </c>
      <c r="N120" s="178">
        <v>3</v>
      </c>
      <c r="O120" s="178" t="s">
        <v>382</v>
      </c>
      <c r="P120" s="178" t="s">
        <v>383</v>
      </c>
      <c r="Q120" s="178" t="s">
        <v>383</v>
      </c>
      <c r="R120" s="178" t="s">
        <v>383</v>
      </c>
      <c r="S120" s="178" t="s">
        <v>402</v>
      </c>
      <c r="T120" s="178"/>
      <c r="U120" s="178" t="s">
        <v>384</v>
      </c>
      <c r="V120" s="178" t="s">
        <v>385</v>
      </c>
      <c r="W120" s="178"/>
      <c r="X120" s="178" t="s">
        <v>494</v>
      </c>
      <c r="Y120" s="178"/>
      <c r="Z120" s="178"/>
      <c r="AA120" s="178" t="s">
        <v>216</v>
      </c>
      <c r="AB120" s="178">
        <v>383</v>
      </c>
      <c r="AC120" s="178" t="s">
        <v>495</v>
      </c>
      <c r="AD120" s="178" t="s">
        <v>10</v>
      </c>
      <c r="AE120" s="178" t="s">
        <v>10</v>
      </c>
      <c r="AF120" s="178"/>
      <c r="AG120" s="178" t="s">
        <v>496</v>
      </c>
      <c r="AH120" s="178">
        <v>0</v>
      </c>
      <c r="AI120" s="178">
        <v>418.87</v>
      </c>
      <c r="AJ120" s="178">
        <v>444.11</v>
      </c>
      <c r="AK120" s="178">
        <v>0</v>
      </c>
      <c r="AL120" s="178">
        <v>449.52</v>
      </c>
      <c r="AM120" s="178">
        <v>0</v>
      </c>
      <c r="AN120" s="178">
        <v>0</v>
      </c>
      <c r="AO120" s="178">
        <v>444.11</v>
      </c>
      <c r="AP120" s="178">
        <v>0</v>
      </c>
      <c r="AQ120" s="178">
        <v>579.05999999999995</v>
      </c>
      <c r="AR120" s="178">
        <v>613.96</v>
      </c>
      <c r="AS120" s="178">
        <v>0</v>
      </c>
      <c r="AT120" s="178">
        <v>621.44000000000005</v>
      </c>
      <c r="AU120" s="178">
        <v>0</v>
      </c>
      <c r="AV120" s="178">
        <v>0</v>
      </c>
      <c r="AW120" s="178">
        <v>613.96</v>
      </c>
      <c r="AX120" s="178">
        <v>0</v>
      </c>
      <c r="AY120" s="178">
        <v>437.01</v>
      </c>
      <c r="AZ120" s="178">
        <v>463.33</v>
      </c>
      <c r="BA120" s="178">
        <v>466.14</v>
      </c>
      <c r="BB120" s="178">
        <v>468.98</v>
      </c>
      <c r="BC120" s="178">
        <v>0</v>
      </c>
      <c r="BD120" s="178">
        <v>480.71</v>
      </c>
      <c r="BE120" s="178">
        <v>463.33</v>
      </c>
      <c r="BF120" s="178">
        <v>0</v>
      </c>
      <c r="BG120" s="178">
        <v>604.14</v>
      </c>
      <c r="BH120" s="178">
        <v>640.53</v>
      </c>
      <c r="BI120" s="178">
        <v>644.41</v>
      </c>
      <c r="BJ120" s="178">
        <v>648.34</v>
      </c>
      <c r="BK120" s="178">
        <v>0</v>
      </c>
      <c r="BL120" s="178">
        <v>664.55</v>
      </c>
      <c r="BM120" s="178">
        <v>640.53</v>
      </c>
      <c r="BN120" s="178">
        <v>0</v>
      </c>
      <c r="BO120" s="178">
        <v>0</v>
      </c>
      <c r="BP120" s="178">
        <v>0</v>
      </c>
      <c r="BQ120" s="178">
        <v>0</v>
      </c>
      <c r="BR120" s="178">
        <v>0</v>
      </c>
      <c r="BS120" s="178">
        <v>0</v>
      </c>
      <c r="BT120" s="178">
        <v>0</v>
      </c>
      <c r="BU120" s="178">
        <v>0</v>
      </c>
      <c r="BV120" s="178">
        <v>0</v>
      </c>
      <c r="BW120" s="178">
        <v>0</v>
      </c>
      <c r="BX120" s="178">
        <v>0</v>
      </c>
      <c r="BY120" s="178">
        <v>0</v>
      </c>
      <c r="BZ120" s="178">
        <v>0</v>
      </c>
      <c r="CA120" s="178">
        <v>0</v>
      </c>
      <c r="CB120" s="178">
        <v>0</v>
      </c>
      <c r="CC120" s="178">
        <v>0</v>
      </c>
      <c r="CD120" s="178">
        <v>0</v>
      </c>
      <c r="CE120" s="178">
        <v>0</v>
      </c>
      <c r="CF120" s="178">
        <v>0</v>
      </c>
      <c r="CG120" s="178">
        <v>0</v>
      </c>
      <c r="CH120" s="178">
        <v>0</v>
      </c>
      <c r="CI120" s="178">
        <v>0</v>
      </c>
      <c r="CJ120" s="178">
        <v>0</v>
      </c>
      <c r="CK120" s="178">
        <v>0</v>
      </c>
      <c r="CL120" s="178">
        <v>0</v>
      </c>
      <c r="CM120" s="178">
        <v>0</v>
      </c>
      <c r="CN120" s="178">
        <v>0</v>
      </c>
      <c r="CO120" s="178">
        <v>0</v>
      </c>
      <c r="CP120" s="178">
        <v>0</v>
      </c>
      <c r="CQ120" s="178">
        <v>0</v>
      </c>
      <c r="CR120" s="178">
        <v>0</v>
      </c>
      <c r="CS120" s="178">
        <v>0</v>
      </c>
      <c r="CT120" s="179" t="s">
        <v>406</v>
      </c>
      <c r="CU120" s="180">
        <v>1</v>
      </c>
      <c r="CV120" s="180">
        <v>292</v>
      </c>
      <c r="CW120" s="180">
        <v>2244</v>
      </c>
      <c r="CX120" s="181">
        <v>655248</v>
      </c>
      <c r="CY120" s="180">
        <v>291</v>
      </c>
      <c r="CZ120" s="181">
        <v>82092</v>
      </c>
      <c r="DA120" s="180">
        <v>1902</v>
      </c>
      <c r="DB120" s="181">
        <v>554065</v>
      </c>
      <c r="DC120" s="180">
        <v>2</v>
      </c>
      <c r="DD120" s="180">
        <v>584</v>
      </c>
      <c r="DE120" s="180">
        <v>548</v>
      </c>
      <c r="DF120" s="181">
        <v>159474</v>
      </c>
      <c r="DG120" s="180">
        <v>701</v>
      </c>
      <c r="DH120" s="181">
        <v>202291</v>
      </c>
      <c r="DI120" s="180">
        <v>300</v>
      </c>
      <c r="DJ120" s="181">
        <v>82200</v>
      </c>
      <c r="DK120" s="180">
        <v>72</v>
      </c>
      <c r="DL120" s="181">
        <v>20952</v>
      </c>
      <c r="DM120" s="180">
        <v>0</v>
      </c>
      <c r="DN120" s="180">
        <v>0</v>
      </c>
      <c r="DO120" s="180">
        <v>0</v>
      </c>
      <c r="DP120" s="180">
        <v>0</v>
      </c>
      <c r="DQ120" s="180">
        <v>759</v>
      </c>
      <c r="DR120" s="181">
        <v>220856</v>
      </c>
      <c r="DS120" s="180">
        <v>6820</v>
      </c>
      <c r="DT120" s="180">
        <v>1978054</v>
      </c>
      <c r="DU120" s="178">
        <v>4.33</v>
      </c>
      <c r="DV120" s="178">
        <v>4.33</v>
      </c>
      <c r="DW120" s="178" t="s">
        <v>497</v>
      </c>
    </row>
    <row r="121" spans="1:127" ht="16.5" thickTop="1" thickBot="1" x14ac:dyDescent="0.3">
      <c r="A121" s="182"/>
      <c r="B121" s="182"/>
      <c r="C121" s="182"/>
      <c r="D121" s="183"/>
      <c r="E121" s="184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5"/>
      <c r="AS121" s="185"/>
      <c r="AT121" s="185"/>
      <c r="AU121" s="185"/>
      <c r="AV121" s="185"/>
      <c r="AW121" s="185"/>
      <c r="AX121" s="185"/>
      <c r="AY121" s="185"/>
      <c r="AZ121" s="185"/>
      <c r="BA121" s="185"/>
      <c r="BB121" s="185"/>
      <c r="BC121" s="185"/>
      <c r="BD121" s="185"/>
      <c r="BE121" s="185"/>
      <c r="BF121" s="185"/>
      <c r="BG121" s="185"/>
      <c r="BH121" s="185"/>
      <c r="BI121" s="185"/>
      <c r="BJ121" s="185"/>
      <c r="BK121" s="185"/>
      <c r="BL121" s="185"/>
      <c r="BM121" s="185"/>
      <c r="BN121" s="185"/>
      <c r="BO121" s="185"/>
      <c r="BP121" s="185"/>
      <c r="BQ121" s="185"/>
      <c r="BR121" s="185"/>
      <c r="BS121" s="185"/>
      <c r="BT121" s="185"/>
      <c r="BU121" s="185"/>
      <c r="BV121" s="185"/>
      <c r="BW121" s="185"/>
      <c r="BX121" s="185"/>
      <c r="BY121" s="185"/>
      <c r="BZ121" s="185"/>
      <c r="CA121" s="185"/>
      <c r="CB121" s="185"/>
      <c r="CC121" s="185"/>
      <c r="CD121" s="185"/>
      <c r="CE121" s="185"/>
      <c r="CF121" s="185"/>
      <c r="CG121" s="185"/>
      <c r="CH121" s="185"/>
      <c r="CI121" s="185"/>
      <c r="CJ121" s="185"/>
      <c r="CK121" s="185"/>
      <c r="CL121" s="185"/>
      <c r="CM121" s="185"/>
      <c r="CN121" s="185"/>
      <c r="CO121" s="185"/>
      <c r="CP121" s="185"/>
      <c r="CQ121" s="185"/>
      <c r="CR121" s="185"/>
      <c r="CS121" s="185"/>
      <c r="CT121" s="179" t="s">
        <v>389</v>
      </c>
      <c r="CU121" s="180">
        <v>0</v>
      </c>
      <c r="CV121" s="180">
        <v>0</v>
      </c>
      <c r="CW121" s="180">
        <v>60</v>
      </c>
      <c r="CX121" s="181">
        <v>14820</v>
      </c>
      <c r="CY121" s="180">
        <v>426</v>
      </c>
      <c r="CZ121" s="181">
        <v>105297</v>
      </c>
      <c r="DA121" s="180">
        <v>0</v>
      </c>
      <c r="DB121" s="180">
        <v>0</v>
      </c>
      <c r="DC121" s="180">
        <v>300</v>
      </c>
      <c r="DD121" s="181">
        <v>74100</v>
      </c>
      <c r="DE121" s="180">
        <v>0</v>
      </c>
      <c r="DF121" s="180">
        <v>0</v>
      </c>
      <c r="DG121" s="180">
        <v>0</v>
      </c>
      <c r="DH121" s="180">
        <v>0</v>
      </c>
      <c r="DI121" s="180">
        <v>0</v>
      </c>
      <c r="DJ121" s="180">
        <v>0</v>
      </c>
      <c r="DK121" s="180">
        <v>0</v>
      </c>
      <c r="DL121" s="180">
        <v>0</v>
      </c>
      <c r="DM121" s="180">
        <v>0</v>
      </c>
      <c r="DN121" s="180">
        <v>0</v>
      </c>
      <c r="DO121" s="180">
        <v>0</v>
      </c>
      <c r="DP121" s="180">
        <v>0</v>
      </c>
      <c r="DQ121" s="180">
        <v>0</v>
      </c>
      <c r="DR121" s="180">
        <v>0</v>
      </c>
      <c r="DS121" s="180">
        <v>786</v>
      </c>
      <c r="DT121" s="180">
        <v>194217</v>
      </c>
      <c r="DU121" s="185"/>
      <c r="DV121" s="185"/>
      <c r="DW121" s="185"/>
    </row>
    <row r="122" spans="1:127" ht="16.5" thickTop="1" thickBot="1" x14ac:dyDescent="0.3">
      <c r="A122" s="186"/>
      <c r="B122" s="186"/>
      <c r="C122" s="186"/>
      <c r="D122" s="187"/>
      <c r="E122" s="188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189"/>
      <c r="AT122" s="189"/>
      <c r="AU122" s="189"/>
      <c r="AV122" s="189"/>
      <c r="AW122" s="189"/>
      <c r="AX122" s="189"/>
      <c r="AY122" s="189"/>
      <c r="AZ122" s="189"/>
      <c r="BA122" s="189"/>
      <c r="BB122" s="189"/>
      <c r="BC122" s="189"/>
      <c r="BD122" s="189"/>
      <c r="BE122" s="189"/>
      <c r="BF122" s="189"/>
      <c r="BG122" s="189"/>
      <c r="BH122" s="189"/>
      <c r="BI122" s="189"/>
      <c r="BJ122" s="189"/>
      <c r="BK122" s="189"/>
      <c r="BL122" s="189"/>
      <c r="BM122" s="189"/>
      <c r="BN122" s="189"/>
      <c r="BO122" s="189"/>
      <c r="BP122" s="189"/>
      <c r="BQ122" s="189"/>
      <c r="BR122" s="189"/>
      <c r="BS122" s="189"/>
      <c r="BT122" s="189"/>
      <c r="BU122" s="189"/>
      <c r="BV122" s="189"/>
      <c r="BW122" s="189"/>
      <c r="BX122" s="189"/>
      <c r="BY122" s="189"/>
      <c r="BZ122" s="189"/>
      <c r="CA122" s="189"/>
      <c r="CB122" s="189"/>
      <c r="CC122" s="189"/>
      <c r="CD122" s="189"/>
      <c r="CE122" s="189"/>
      <c r="CF122" s="189"/>
      <c r="CG122" s="189"/>
      <c r="CH122" s="189"/>
      <c r="CI122" s="189"/>
      <c r="CJ122" s="189"/>
      <c r="CK122" s="189"/>
      <c r="CL122" s="189"/>
      <c r="CM122" s="189"/>
      <c r="CN122" s="189"/>
      <c r="CO122" s="189"/>
      <c r="CP122" s="189"/>
      <c r="CQ122" s="189"/>
      <c r="CR122" s="189"/>
      <c r="CS122" s="189"/>
      <c r="CT122" s="179" t="s">
        <v>391</v>
      </c>
      <c r="CU122" s="180">
        <v>2</v>
      </c>
      <c r="CV122" s="180">
        <v>582</v>
      </c>
      <c r="CW122" s="180">
        <v>0</v>
      </c>
      <c r="CX122" s="180">
        <v>0</v>
      </c>
      <c r="CY122" s="180">
        <v>0</v>
      </c>
      <c r="CZ122" s="180">
        <v>0</v>
      </c>
      <c r="DA122" s="180">
        <v>0</v>
      </c>
      <c r="DB122" s="180">
        <v>0</v>
      </c>
      <c r="DC122" s="180">
        <v>0</v>
      </c>
      <c r="DD122" s="180">
        <v>0</v>
      </c>
      <c r="DE122" s="180">
        <v>0</v>
      </c>
      <c r="DF122" s="180">
        <v>0</v>
      </c>
      <c r="DG122" s="180">
        <v>0</v>
      </c>
      <c r="DH122" s="180">
        <v>0</v>
      </c>
      <c r="DI122" s="180">
        <v>0</v>
      </c>
      <c r="DJ122" s="180">
        <v>0</v>
      </c>
      <c r="DK122" s="180">
        <v>0</v>
      </c>
      <c r="DL122" s="180">
        <v>0</v>
      </c>
      <c r="DM122" s="180">
        <v>0</v>
      </c>
      <c r="DN122" s="180">
        <v>0</v>
      </c>
      <c r="DO122" s="180">
        <v>0</v>
      </c>
      <c r="DP122" s="180">
        <v>0</v>
      </c>
      <c r="DQ122" s="180">
        <v>0</v>
      </c>
      <c r="DR122" s="180">
        <v>0</v>
      </c>
      <c r="DS122" s="180">
        <v>2</v>
      </c>
      <c r="DT122" s="180">
        <v>582</v>
      </c>
      <c r="DU122" s="189"/>
      <c r="DV122" s="189"/>
      <c r="DW122" s="189"/>
    </row>
    <row r="123" spans="1:127" ht="16.5" thickTop="1" thickBot="1" x14ac:dyDescent="0.3">
      <c r="A123" s="190">
        <v>7897473206663</v>
      </c>
      <c r="B123" s="190"/>
      <c r="C123" s="190"/>
      <c r="D123" s="191">
        <v>1101302710027</v>
      </c>
      <c r="E123" s="192">
        <v>521913030018814</v>
      </c>
      <c r="F123" s="193" t="s">
        <v>493</v>
      </c>
      <c r="G123" s="193" t="s">
        <v>136</v>
      </c>
      <c r="H123" s="179" t="s">
        <v>473</v>
      </c>
      <c r="I123" s="179">
        <v>1</v>
      </c>
      <c r="J123" s="179" t="s">
        <v>474</v>
      </c>
      <c r="K123" s="179">
        <v>30</v>
      </c>
      <c r="L123" s="179" t="s">
        <v>475</v>
      </c>
      <c r="M123" s="179" t="s">
        <v>381</v>
      </c>
      <c r="N123" s="179">
        <v>3</v>
      </c>
      <c r="O123" s="193" t="s">
        <v>382</v>
      </c>
      <c r="P123" s="193" t="s">
        <v>383</v>
      </c>
      <c r="Q123" s="193" t="s">
        <v>383</v>
      </c>
      <c r="R123" s="193" t="s">
        <v>383</v>
      </c>
      <c r="S123" s="193" t="s">
        <v>402</v>
      </c>
      <c r="T123" s="193"/>
      <c r="U123" s="193" t="s">
        <v>384</v>
      </c>
      <c r="V123" s="193" t="s">
        <v>385</v>
      </c>
      <c r="W123" s="193"/>
      <c r="X123" s="193" t="s">
        <v>494</v>
      </c>
      <c r="Y123" s="179"/>
      <c r="Z123" s="179"/>
      <c r="AA123" s="179" t="s">
        <v>216</v>
      </c>
      <c r="AB123" s="193">
        <v>383</v>
      </c>
      <c r="AC123" s="193" t="s">
        <v>495</v>
      </c>
      <c r="AD123" s="193" t="s">
        <v>10</v>
      </c>
      <c r="AE123" s="193" t="s">
        <v>10</v>
      </c>
      <c r="AF123" s="193"/>
      <c r="AG123" s="193" t="s">
        <v>496</v>
      </c>
      <c r="AH123" s="180">
        <v>0</v>
      </c>
      <c r="AI123" s="180">
        <v>125.66</v>
      </c>
      <c r="AJ123" s="180">
        <v>133.22999999999999</v>
      </c>
      <c r="AK123" s="180">
        <v>0</v>
      </c>
      <c r="AL123" s="180">
        <v>134.85</v>
      </c>
      <c r="AM123" s="180">
        <v>0</v>
      </c>
      <c r="AN123" s="180">
        <v>0</v>
      </c>
      <c r="AO123" s="180">
        <v>133.22999999999999</v>
      </c>
      <c r="AP123" s="180">
        <v>0</v>
      </c>
      <c r="AQ123" s="180">
        <v>173.72</v>
      </c>
      <c r="AR123" s="180">
        <v>184.18</v>
      </c>
      <c r="AS123" s="180">
        <v>0</v>
      </c>
      <c r="AT123" s="180">
        <v>186.42</v>
      </c>
      <c r="AU123" s="180">
        <v>0</v>
      </c>
      <c r="AV123" s="180">
        <v>0</v>
      </c>
      <c r="AW123" s="180">
        <v>184.18</v>
      </c>
      <c r="AX123" s="180">
        <v>0</v>
      </c>
      <c r="AY123" s="180">
        <v>131.1</v>
      </c>
      <c r="AZ123" s="180">
        <v>138.99</v>
      </c>
      <c r="BA123" s="180">
        <v>139.84</v>
      </c>
      <c r="BB123" s="180">
        <v>140.69</v>
      </c>
      <c r="BC123" s="180">
        <v>0</v>
      </c>
      <c r="BD123" s="180">
        <v>144.21</v>
      </c>
      <c r="BE123" s="180">
        <v>138.99</v>
      </c>
      <c r="BF123" s="180">
        <v>0</v>
      </c>
      <c r="BG123" s="180">
        <v>181.24</v>
      </c>
      <c r="BH123" s="180">
        <v>192.15</v>
      </c>
      <c r="BI123" s="180">
        <v>193.32</v>
      </c>
      <c r="BJ123" s="180">
        <v>194.49</v>
      </c>
      <c r="BK123" s="180">
        <v>0</v>
      </c>
      <c r="BL123" s="180">
        <v>199.36</v>
      </c>
      <c r="BM123" s="180">
        <v>192.15</v>
      </c>
      <c r="BN123" s="180">
        <v>0</v>
      </c>
      <c r="BO123" s="180">
        <v>0</v>
      </c>
      <c r="BP123" s="180">
        <v>0</v>
      </c>
      <c r="BQ123" s="180">
        <v>0</v>
      </c>
      <c r="BR123" s="180">
        <v>0</v>
      </c>
      <c r="BS123" s="180">
        <v>0</v>
      </c>
      <c r="BT123" s="180">
        <v>0</v>
      </c>
      <c r="BU123" s="180">
        <v>0</v>
      </c>
      <c r="BV123" s="180">
        <v>0</v>
      </c>
      <c r="BW123" s="180">
        <v>0</v>
      </c>
      <c r="BX123" s="180">
        <v>0</v>
      </c>
      <c r="BY123" s="180">
        <v>0</v>
      </c>
      <c r="BZ123" s="180">
        <v>0</v>
      </c>
      <c r="CA123" s="180">
        <v>0</v>
      </c>
      <c r="CB123" s="180">
        <v>0</v>
      </c>
      <c r="CC123" s="180">
        <v>0</v>
      </c>
      <c r="CD123" s="180">
        <v>0</v>
      </c>
      <c r="CE123" s="180">
        <v>0</v>
      </c>
      <c r="CF123" s="180">
        <v>0</v>
      </c>
      <c r="CG123" s="180">
        <v>0</v>
      </c>
      <c r="CH123" s="180">
        <v>0</v>
      </c>
      <c r="CI123" s="180">
        <v>0</v>
      </c>
      <c r="CJ123" s="180">
        <v>0</v>
      </c>
      <c r="CK123" s="180">
        <v>0</v>
      </c>
      <c r="CL123" s="180">
        <v>0</v>
      </c>
      <c r="CM123" s="180">
        <v>0</v>
      </c>
      <c r="CN123" s="180">
        <v>0</v>
      </c>
      <c r="CO123" s="180">
        <v>0</v>
      </c>
      <c r="CP123" s="180">
        <v>0</v>
      </c>
      <c r="CQ123" s="180">
        <v>0</v>
      </c>
      <c r="CR123" s="180">
        <v>0</v>
      </c>
      <c r="CS123" s="180">
        <v>0</v>
      </c>
      <c r="CT123" s="179" t="s">
        <v>406</v>
      </c>
      <c r="CU123" s="180">
        <v>0</v>
      </c>
      <c r="CV123" s="180">
        <v>0</v>
      </c>
      <c r="CW123" s="180">
        <v>210</v>
      </c>
      <c r="CX123" s="181">
        <v>18396</v>
      </c>
      <c r="CY123" s="180">
        <v>0</v>
      </c>
      <c r="CZ123" s="180">
        <v>0</v>
      </c>
      <c r="DA123" s="180">
        <v>0</v>
      </c>
      <c r="DB123" s="180">
        <v>0</v>
      </c>
      <c r="DC123" s="180">
        <v>0</v>
      </c>
      <c r="DD123" s="180">
        <v>0</v>
      </c>
      <c r="DE123" s="180">
        <v>0</v>
      </c>
      <c r="DF123" s="180">
        <v>0</v>
      </c>
      <c r="DG123" s="180">
        <v>0</v>
      </c>
      <c r="DH123" s="180">
        <v>0</v>
      </c>
      <c r="DI123" s="180">
        <v>0</v>
      </c>
      <c r="DJ123" s="180">
        <v>0</v>
      </c>
      <c r="DK123" s="180">
        <v>0</v>
      </c>
      <c r="DL123" s="180">
        <v>0</v>
      </c>
      <c r="DM123" s="180">
        <v>0</v>
      </c>
      <c r="DN123" s="180">
        <v>0</v>
      </c>
      <c r="DO123" s="180">
        <v>0</v>
      </c>
      <c r="DP123" s="180">
        <v>0</v>
      </c>
      <c r="DQ123" s="180">
        <v>0</v>
      </c>
      <c r="DR123" s="180">
        <v>0</v>
      </c>
      <c r="DS123" s="180">
        <v>210</v>
      </c>
      <c r="DT123" s="180">
        <v>18396</v>
      </c>
      <c r="DU123" s="180">
        <v>4.33</v>
      </c>
      <c r="DV123" s="180">
        <v>4.33</v>
      </c>
      <c r="DW123" s="193" t="s">
        <v>497</v>
      </c>
    </row>
    <row r="124" spans="1:127" ht="16.5" thickTop="1" thickBot="1" x14ac:dyDescent="0.3">
      <c r="A124" s="175">
        <v>7897473206694</v>
      </c>
      <c r="B124" s="175"/>
      <c r="C124" s="175"/>
      <c r="D124" s="176">
        <v>1101302710043</v>
      </c>
      <c r="E124" s="177">
        <v>521913030019014</v>
      </c>
      <c r="F124" s="178" t="s">
        <v>493</v>
      </c>
      <c r="G124" s="178" t="s">
        <v>138</v>
      </c>
      <c r="H124" s="178" t="s">
        <v>473</v>
      </c>
      <c r="I124" s="178">
        <v>1</v>
      </c>
      <c r="J124" s="178" t="s">
        <v>474</v>
      </c>
      <c r="K124" s="178">
        <v>500</v>
      </c>
      <c r="L124" s="178" t="s">
        <v>475</v>
      </c>
      <c r="M124" s="178" t="s">
        <v>381</v>
      </c>
      <c r="N124" s="178">
        <v>3</v>
      </c>
      <c r="O124" s="178" t="s">
        <v>382</v>
      </c>
      <c r="P124" s="178" t="s">
        <v>383</v>
      </c>
      <c r="Q124" s="178" t="s">
        <v>383</v>
      </c>
      <c r="R124" s="178" t="s">
        <v>383</v>
      </c>
      <c r="S124" s="178" t="s">
        <v>402</v>
      </c>
      <c r="T124" s="178"/>
      <c r="U124" s="178" t="s">
        <v>384</v>
      </c>
      <c r="V124" s="178" t="s">
        <v>385</v>
      </c>
      <c r="W124" s="178"/>
      <c r="X124" s="178" t="s">
        <v>494</v>
      </c>
      <c r="Y124" s="178"/>
      <c r="Z124" s="178"/>
      <c r="AA124" s="178" t="s">
        <v>216</v>
      </c>
      <c r="AB124" s="178">
        <v>383</v>
      </c>
      <c r="AC124" s="178" t="s">
        <v>495</v>
      </c>
      <c r="AD124" s="178" t="s">
        <v>10</v>
      </c>
      <c r="AE124" s="178" t="s">
        <v>10</v>
      </c>
      <c r="AF124" s="178"/>
      <c r="AG124" s="178" t="s">
        <v>496</v>
      </c>
      <c r="AH124" s="178">
        <v>0</v>
      </c>
      <c r="AI124" s="195">
        <v>1015.97</v>
      </c>
      <c r="AJ124" s="195">
        <v>1077.17</v>
      </c>
      <c r="AK124" s="178">
        <v>0</v>
      </c>
      <c r="AL124" s="195">
        <v>1090.31</v>
      </c>
      <c r="AM124" s="178">
        <v>0</v>
      </c>
      <c r="AN124" s="178">
        <v>0</v>
      </c>
      <c r="AO124" s="195">
        <v>1077.17</v>
      </c>
      <c r="AP124" s="178">
        <v>0</v>
      </c>
      <c r="AQ124" s="195">
        <v>1404.52</v>
      </c>
      <c r="AR124" s="195">
        <v>1489.12</v>
      </c>
      <c r="AS124" s="178">
        <v>0</v>
      </c>
      <c r="AT124" s="195">
        <v>1507.29</v>
      </c>
      <c r="AU124" s="178">
        <v>0</v>
      </c>
      <c r="AV124" s="178">
        <v>0</v>
      </c>
      <c r="AW124" s="195">
        <v>1489.12</v>
      </c>
      <c r="AX124" s="178">
        <v>0</v>
      </c>
      <c r="AY124" s="195">
        <v>1059.96</v>
      </c>
      <c r="AZ124" s="195">
        <v>1123.82</v>
      </c>
      <c r="BA124" s="195">
        <v>1130.6300000000001</v>
      </c>
      <c r="BB124" s="195">
        <v>1137.52</v>
      </c>
      <c r="BC124" s="178">
        <v>0</v>
      </c>
      <c r="BD124" s="195">
        <v>1165.96</v>
      </c>
      <c r="BE124" s="195">
        <v>1123.82</v>
      </c>
      <c r="BF124" s="178">
        <v>0</v>
      </c>
      <c r="BG124" s="195">
        <v>1465.33</v>
      </c>
      <c r="BH124" s="195">
        <v>1553.62</v>
      </c>
      <c r="BI124" s="195">
        <v>1563.03</v>
      </c>
      <c r="BJ124" s="195">
        <v>1572.55</v>
      </c>
      <c r="BK124" s="178">
        <v>0</v>
      </c>
      <c r="BL124" s="195">
        <v>1611.87</v>
      </c>
      <c r="BM124" s="195">
        <v>1553.62</v>
      </c>
      <c r="BN124" s="178">
        <v>0</v>
      </c>
      <c r="BO124" s="178">
        <v>0</v>
      </c>
      <c r="BP124" s="178">
        <v>0</v>
      </c>
      <c r="BQ124" s="178">
        <v>0</v>
      </c>
      <c r="BR124" s="178">
        <v>0</v>
      </c>
      <c r="BS124" s="178">
        <v>0</v>
      </c>
      <c r="BT124" s="178">
        <v>0</v>
      </c>
      <c r="BU124" s="178">
        <v>0</v>
      </c>
      <c r="BV124" s="178">
        <v>0</v>
      </c>
      <c r="BW124" s="178">
        <v>0</v>
      </c>
      <c r="BX124" s="178">
        <v>0</v>
      </c>
      <c r="BY124" s="178">
        <v>0</v>
      </c>
      <c r="BZ124" s="178">
        <v>0</v>
      </c>
      <c r="CA124" s="178">
        <v>0</v>
      </c>
      <c r="CB124" s="178">
        <v>0</v>
      </c>
      <c r="CC124" s="178">
        <v>0</v>
      </c>
      <c r="CD124" s="178">
        <v>0</v>
      </c>
      <c r="CE124" s="178">
        <v>0</v>
      </c>
      <c r="CF124" s="178">
        <v>0</v>
      </c>
      <c r="CG124" s="178">
        <v>0</v>
      </c>
      <c r="CH124" s="178">
        <v>0</v>
      </c>
      <c r="CI124" s="178">
        <v>0</v>
      </c>
      <c r="CJ124" s="178">
        <v>0</v>
      </c>
      <c r="CK124" s="178">
        <v>0</v>
      </c>
      <c r="CL124" s="178">
        <v>0</v>
      </c>
      <c r="CM124" s="178">
        <v>0</v>
      </c>
      <c r="CN124" s="178">
        <v>0</v>
      </c>
      <c r="CO124" s="178">
        <v>0</v>
      </c>
      <c r="CP124" s="178">
        <v>0</v>
      </c>
      <c r="CQ124" s="178">
        <v>0</v>
      </c>
      <c r="CR124" s="178">
        <v>0</v>
      </c>
      <c r="CS124" s="178">
        <v>0</v>
      </c>
      <c r="CT124" s="179" t="s">
        <v>406</v>
      </c>
      <c r="CU124" s="180">
        <v>0</v>
      </c>
      <c r="CV124" s="180">
        <v>0</v>
      </c>
      <c r="CW124" s="180">
        <v>2333</v>
      </c>
      <c r="CX124" s="181">
        <v>1651764</v>
      </c>
      <c r="CY124" s="180">
        <v>810</v>
      </c>
      <c r="CZ124" s="181">
        <v>568998.40000000002</v>
      </c>
      <c r="DA124" s="180">
        <v>1412</v>
      </c>
      <c r="DB124" s="181">
        <v>996872</v>
      </c>
      <c r="DC124" s="180">
        <v>0</v>
      </c>
      <c r="DD124" s="180">
        <v>0</v>
      </c>
      <c r="DE124" s="180">
        <v>0</v>
      </c>
      <c r="DF124" s="180">
        <v>0</v>
      </c>
      <c r="DG124" s="180">
        <v>1992</v>
      </c>
      <c r="DH124" s="181">
        <v>1403220</v>
      </c>
      <c r="DI124" s="180">
        <v>0</v>
      </c>
      <c r="DJ124" s="180">
        <v>0</v>
      </c>
      <c r="DK124" s="180">
        <v>405</v>
      </c>
      <c r="DL124" s="181">
        <v>283590</v>
      </c>
      <c r="DM124" s="180">
        <v>711</v>
      </c>
      <c r="DN124" s="181">
        <v>501966</v>
      </c>
      <c r="DO124" s="180">
        <v>0</v>
      </c>
      <c r="DP124" s="180">
        <v>0</v>
      </c>
      <c r="DQ124" s="180">
        <v>706</v>
      </c>
      <c r="DR124" s="181">
        <v>498350</v>
      </c>
      <c r="DS124" s="180">
        <v>8369</v>
      </c>
      <c r="DT124" s="180">
        <v>5904760.4000000004</v>
      </c>
      <c r="DU124" s="178">
        <v>4.33</v>
      </c>
      <c r="DV124" s="178">
        <v>4.33</v>
      </c>
      <c r="DW124" s="178" t="s">
        <v>497</v>
      </c>
    </row>
    <row r="125" spans="1:127" ht="16.5" thickTop="1" thickBot="1" x14ac:dyDescent="0.3">
      <c r="A125" s="182"/>
      <c r="B125" s="182"/>
      <c r="C125" s="182"/>
      <c r="D125" s="183"/>
      <c r="E125" s="184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  <c r="AH125" s="185"/>
      <c r="AI125" s="196"/>
      <c r="AJ125" s="196"/>
      <c r="AK125" s="185"/>
      <c r="AL125" s="196"/>
      <c r="AM125" s="185"/>
      <c r="AN125" s="185"/>
      <c r="AO125" s="196"/>
      <c r="AP125" s="185"/>
      <c r="AQ125" s="196"/>
      <c r="AR125" s="196"/>
      <c r="AS125" s="185"/>
      <c r="AT125" s="196"/>
      <c r="AU125" s="185"/>
      <c r="AV125" s="185"/>
      <c r="AW125" s="196"/>
      <c r="AX125" s="185"/>
      <c r="AY125" s="196"/>
      <c r="AZ125" s="196"/>
      <c r="BA125" s="196"/>
      <c r="BB125" s="196"/>
      <c r="BC125" s="185"/>
      <c r="BD125" s="196"/>
      <c r="BE125" s="196"/>
      <c r="BF125" s="185"/>
      <c r="BG125" s="196"/>
      <c r="BH125" s="196"/>
      <c r="BI125" s="196"/>
      <c r="BJ125" s="196"/>
      <c r="BK125" s="185"/>
      <c r="BL125" s="196"/>
      <c r="BM125" s="196"/>
      <c r="BN125" s="185"/>
      <c r="BO125" s="185"/>
      <c r="BP125" s="185"/>
      <c r="BQ125" s="185"/>
      <c r="BR125" s="185"/>
      <c r="BS125" s="185"/>
      <c r="BT125" s="185"/>
      <c r="BU125" s="185"/>
      <c r="BV125" s="185"/>
      <c r="BW125" s="185"/>
      <c r="BX125" s="185"/>
      <c r="BY125" s="185"/>
      <c r="BZ125" s="185"/>
      <c r="CA125" s="185"/>
      <c r="CB125" s="185"/>
      <c r="CC125" s="185"/>
      <c r="CD125" s="185"/>
      <c r="CE125" s="185"/>
      <c r="CF125" s="185"/>
      <c r="CG125" s="185"/>
      <c r="CH125" s="185"/>
      <c r="CI125" s="185"/>
      <c r="CJ125" s="185"/>
      <c r="CK125" s="185"/>
      <c r="CL125" s="185"/>
      <c r="CM125" s="185"/>
      <c r="CN125" s="185"/>
      <c r="CO125" s="185"/>
      <c r="CP125" s="185"/>
      <c r="CQ125" s="185"/>
      <c r="CR125" s="185"/>
      <c r="CS125" s="185"/>
      <c r="CT125" s="179" t="s">
        <v>389</v>
      </c>
      <c r="CU125" s="180">
        <v>0</v>
      </c>
      <c r="CV125" s="180">
        <v>0</v>
      </c>
      <c r="CW125" s="180">
        <v>60</v>
      </c>
      <c r="CX125" s="181">
        <v>36000</v>
      </c>
      <c r="CY125" s="180">
        <v>225</v>
      </c>
      <c r="CZ125" s="181">
        <v>135225</v>
      </c>
      <c r="DA125" s="180">
        <v>0</v>
      </c>
      <c r="DB125" s="180">
        <v>0</v>
      </c>
      <c r="DC125" s="180">
        <v>0</v>
      </c>
      <c r="DD125" s="180">
        <v>0</v>
      </c>
      <c r="DE125" s="180">
        <v>0</v>
      </c>
      <c r="DF125" s="180">
        <v>0</v>
      </c>
      <c r="DG125" s="180">
        <v>75</v>
      </c>
      <c r="DH125" s="181">
        <v>47763</v>
      </c>
      <c r="DI125" s="180">
        <v>18</v>
      </c>
      <c r="DJ125" s="181">
        <v>10800</v>
      </c>
      <c r="DK125" s="180">
        <v>0</v>
      </c>
      <c r="DL125" s="180">
        <v>0</v>
      </c>
      <c r="DM125" s="180">
        <v>0</v>
      </c>
      <c r="DN125" s="180">
        <v>0</v>
      </c>
      <c r="DO125" s="180">
        <v>0</v>
      </c>
      <c r="DP125" s="180">
        <v>0</v>
      </c>
      <c r="DQ125" s="180">
        <v>0</v>
      </c>
      <c r="DR125" s="180">
        <v>0</v>
      </c>
      <c r="DS125" s="180">
        <v>378</v>
      </c>
      <c r="DT125" s="180">
        <v>229788</v>
      </c>
      <c r="DU125" s="185"/>
      <c r="DV125" s="185"/>
      <c r="DW125" s="185"/>
    </row>
    <row r="126" spans="1:127" ht="16.5" thickTop="1" thickBot="1" x14ac:dyDescent="0.3">
      <c r="A126" s="186"/>
      <c r="B126" s="186"/>
      <c r="C126" s="186"/>
      <c r="D126" s="187"/>
      <c r="E126" s="188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97"/>
      <c r="AJ126" s="197"/>
      <c r="AK126" s="189"/>
      <c r="AL126" s="197"/>
      <c r="AM126" s="189"/>
      <c r="AN126" s="189"/>
      <c r="AO126" s="197"/>
      <c r="AP126" s="189"/>
      <c r="AQ126" s="197"/>
      <c r="AR126" s="197"/>
      <c r="AS126" s="189"/>
      <c r="AT126" s="197"/>
      <c r="AU126" s="189"/>
      <c r="AV126" s="189"/>
      <c r="AW126" s="197"/>
      <c r="AX126" s="189"/>
      <c r="AY126" s="197"/>
      <c r="AZ126" s="197"/>
      <c r="BA126" s="197"/>
      <c r="BB126" s="197"/>
      <c r="BC126" s="189"/>
      <c r="BD126" s="197"/>
      <c r="BE126" s="197"/>
      <c r="BF126" s="189"/>
      <c r="BG126" s="197"/>
      <c r="BH126" s="197"/>
      <c r="BI126" s="197"/>
      <c r="BJ126" s="197"/>
      <c r="BK126" s="189"/>
      <c r="BL126" s="197"/>
      <c r="BM126" s="197"/>
      <c r="BN126" s="189"/>
      <c r="BO126" s="189"/>
      <c r="BP126" s="189"/>
      <c r="BQ126" s="189"/>
      <c r="BR126" s="189"/>
      <c r="BS126" s="189"/>
      <c r="BT126" s="189"/>
      <c r="BU126" s="189"/>
      <c r="BV126" s="189"/>
      <c r="BW126" s="189"/>
      <c r="BX126" s="189"/>
      <c r="BY126" s="189"/>
      <c r="BZ126" s="189"/>
      <c r="CA126" s="189"/>
      <c r="CB126" s="189"/>
      <c r="CC126" s="189"/>
      <c r="CD126" s="189"/>
      <c r="CE126" s="189"/>
      <c r="CF126" s="189"/>
      <c r="CG126" s="189"/>
      <c r="CH126" s="189"/>
      <c r="CI126" s="189"/>
      <c r="CJ126" s="189"/>
      <c r="CK126" s="189"/>
      <c r="CL126" s="189"/>
      <c r="CM126" s="189"/>
      <c r="CN126" s="189"/>
      <c r="CO126" s="189"/>
      <c r="CP126" s="189"/>
      <c r="CQ126" s="189"/>
      <c r="CR126" s="189"/>
      <c r="CS126" s="189"/>
      <c r="CT126" s="179" t="s">
        <v>390</v>
      </c>
      <c r="CU126" s="180">
        <v>0</v>
      </c>
      <c r="CV126" s="180">
        <v>0</v>
      </c>
      <c r="CW126" s="180">
        <v>0</v>
      </c>
      <c r="CX126" s="180">
        <v>0</v>
      </c>
      <c r="CY126" s="180">
        <v>-1</v>
      </c>
      <c r="CZ126" s="180">
        <v>-971.87</v>
      </c>
      <c r="DA126" s="180">
        <v>0</v>
      </c>
      <c r="DB126" s="180">
        <v>0</v>
      </c>
      <c r="DC126" s="180">
        <v>0</v>
      </c>
      <c r="DD126" s="180">
        <v>0</v>
      </c>
      <c r="DE126" s="180">
        <v>0</v>
      </c>
      <c r="DF126" s="180">
        <v>0</v>
      </c>
      <c r="DG126" s="180">
        <v>0</v>
      </c>
      <c r="DH126" s="180">
        <v>0</v>
      </c>
      <c r="DI126" s="180">
        <v>0</v>
      </c>
      <c r="DJ126" s="180">
        <v>0</v>
      </c>
      <c r="DK126" s="180">
        <v>0</v>
      </c>
      <c r="DL126" s="180">
        <v>0</v>
      </c>
      <c r="DM126" s="180">
        <v>0</v>
      </c>
      <c r="DN126" s="180">
        <v>0</v>
      </c>
      <c r="DO126" s="180">
        <v>0</v>
      </c>
      <c r="DP126" s="180">
        <v>0</v>
      </c>
      <c r="DQ126" s="180">
        <v>0</v>
      </c>
      <c r="DR126" s="180">
        <v>0</v>
      </c>
      <c r="DS126" s="180">
        <v>-1</v>
      </c>
      <c r="DT126" s="180">
        <v>-971.87</v>
      </c>
      <c r="DU126" s="189"/>
      <c r="DV126" s="189"/>
      <c r="DW126" s="189"/>
    </row>
    <row r="127" spans="1:127" ht="16.5" thickTop="1" thickBot="1" x14ac:dyDescent="0.3">
      <c r="A127" s="190">
        <v>7897473206687</v>
      </c>
      <c r="B127" s="190"/>
      <c r="C127" s="190"/>
      <c r="D127" s="191">
        <v>1101302710035</v>
      </c>
      <c r="E127" s="192">
        <v>521913030018714</v>
      </c>
      <c r="F127" s="193" t="s">
        <v>493</v>
      </c>
      <c r="G127" s="193" t="s">
        <v>137</v>
      </c>
      <c r="H127" s="179" t="s">
        <v>473</v>
      </c>
      <c r="I127" s="179">
        <v>1</v>
      </c>
      <c r="J127" s="179" t="s">
        <v>474</v>
      </c>
      <c r="K127" s="179">
        <v>40</v>
      </c>
      <c r="L127" s="179" t="s">
        <v>475</v>
      </c>
      <c r="M127" s="179" t="s">
        <v>381</v>
      </c>
      <c r="N127" s="179">
        <v>3</v>
      </c>
      <c r="O127" s="193" t="s">
        <v>382</v>
      </c>
      <c r="P127" s="193" t="s">
        <v>383</v>
      </c>
      <c r="Q127" s="193" t="s">
        <v>383</v>
      </c>
      <c r="R127" s="193" t="s">
        <v>383</v>
      </c>
      <c r="S127" s="193" t="s">
        <v>402</v>
      </c>
      <c r="T127" s="193"/>
      <c r="U127" s="193" t="s">
        <v>384</v>
      </c>
      <c r="V127" s="193" t="s">
        <v>385</v>
      </c>
      <c r="W127" s="193"/>
      <c r="X127" s="193" t="s">
        <v>494</v>
      </c>
      <c r="Y127" s="179"/>
      <c r="Z127" s="179"/>
      <c r="AA127" s="179" t="s">
        <v>216</v>
      </c>
      <c r="AB127" s="193">
        <v>383</v>
      </c>
      <c r="AC127" s="193" t="s">
        <v>495</v>
      </c>
      <c r="AD127" s="193" t="s">
        <v>10</v>
      </c>
      <c r="AE127" s="193" t="s">
        <v>10</v>
      </c>
      <c r="AF127" s="193"/>
      <c r="AG127" s="193" t="s">
        <v>496</v>
      </c>
      <c r="AH127" s="180">
        <v>0</v>
      </c>
      <c r="AI127" s="180">
        <v>304.77999999999997</v>
      </c>
      <c r="AJ127" s="180">
        <v>323.14</v>
      </c>
      <c r="AK127" s="180">
        <v>0</v>
      </c>
      <c r="AL127" s="180">
        <v>327.08</v>
      </c>
      <c r="AM127" s="180">
        <v>0</v>
      </c>
      <c r="AN127" s="180">
        <v>0</v>
      </c>
      <c r="AO127" s="180">
        <v>323.14</v>
      </c>
      <c r="AP127" s="180">
        <v>0</v>
      </c>
      <c r="AQ127" s="180">
        <v>421.34</v>
      </c>
      <c r="AR127" s="180">
        <v>446.72</v>
      </c>
      <c r="AS127" s="180">
        <v>0</v>
      </c>
      <c r="AT127" s="180">
        <v>452.16</v>
      </c>
      <c r="AU127" s="180">
        <v>0</v>
      </c>
      <c r="AV127" s="180">
        <v>0</v>
      </c>
      <c r="AW127" s="180">
        <v>446.72</v>
      </c>
      <c r="AX127" s="180">
        <v>0</v>
      </c>
      <c r="AY127" s="180">
        <v>317.98</v>
      </c>
      <c r="AZ127" s="180">
        <v>337.13</v>
      </c>
      <c r="BA127" s="180">
        <v>339.17</v>
      </c>
      <c r="BB127" s="180">
        <v>341.24</v>
      </c>
      <c r="BC127" s="180">
        <v>0</v>
      </c>
      <c r="BD127" s="180">
        <v>349.77</v>
      </c>
      <c r="BE127" s="180">
        <v>337.13</v>
      </c>
      <c r="BF127" s="180">
        <v>0</v>
      </c>
      <c r="BG127" s="180">
        <v>439.59</v>
      </c>
      <c r="BH127" s="180">
        <v>466.06</v>
      </c>
      <c r="BI127" s="180">
        <v>468.88</v>
      </c>
      <c r="BJ127" s="180">
        <v>471.75</v>
      </c>
      <c r="BK127" s="180">
        <v>0</v>
      </c>
      <c r="BL127" s="180">
        <v>483.54</v>
      </c>
      <c r="BM127" s="180">
        <v>466.06</v>
      </c>
      <c r="BN127" s="180">
        <v>0</v>
      </c>
      <c r="BO127" s="180">
        <v>0</v>
      </c>
      <c r="BP127" s="180">
        <v>0</v>
      </c>
      <c r="BQ127" s="180">
        <v>0</v>
      </c>
      <c r="BR127" s="180">
        <v>0</v>
      </c>
      <c r="BS127" s="180">
        <v>0</v>
      </c>
      <c r="BT127" s="180">
        <v>0</v>
      </c>
      <c r="BU127" s="180">
        <v>0</v>
      </c>
      <c r="BV127" s="180">
        <v>0</v>
      </c>
      <c r="BW127" s="180">
        <v>0</v>
      </c>
      <c r="BX127" s="180">
        <v>0</v>
      </c>
      <c r="BY127" s="180">
        <v>0</v>
      </c>
      <c r="BZ127" s="180">
        <v>0</v>
      </c>
      <c r="CA127" s="180">
        <v>0</v>
      </c>
      <c r="CB127" s="180">
        <v>0</v>
      </c>
      <c r="CC127" s="180">
        <v>0</v>
      </c>
      <c r="CD127" s="180">
        <v>0</v>
      </c>
      <c r="CE127" s="180">
        <v>0</v>
      </c>
      <c r="CF127" s="180">
        <v>0</v>
      </c>
      <c r="CG127" s="180">
        <v>0</v>
      </c>
      <c r="CH127" s="180">
        <v>0</v>
      </c>
      <c r="CI127" s="180">
        <v>0</v>
      </c>
      <c r="CJ127" s="180">
        <v>0</v>
      </c>
      <c r="CK127" s="180">
        <v>0</v>
      </c>
      <c r="CL127" s="180">
        <v>0</v>
      </c>
      <c r="CM127" s="180">
        <v>0</v>
      </c>
      <c r="CN127" s="180">
        <v>0</v>
      </c>
      <c r="CO127" s="180">
        <v>0</v>
      </c>
      <c r="CP127" s="180">
        <v>0</v>
      </c>
      <c r="CQ127" s="180">
        <v>0</v>
      </c>
      <c r="CR127" s="180">
        <v>0</v>
      </c>
      <c r="CS127" s="180">
        <v>0</v>
      </c>
      <c r="CT127" s="179"/>
      <c r="CU127" s="180">
        <v>0</v>
      </c>
      <c r="CV127" s="180">
        <v>0</v>
      </c>
      <c r="CW127" s="180">
        <v>0</v>
      </c>
      <c r="CX127" s="180">
        <v>0</v>
      </c>
      <c r="CY127" s="180">
        <v>0</v>
      </c>
      <c r="CZ127" s="180">
        <v>0</v>
      </c>
      <c r="DA127" s="180">
        <v>0</v>
      </c>
      <c r="DB127" s="180">
        <v>0</v>
      </c>
      <c r="DC127" s="180">
        <v>0</v>
      </c>
      <c r="DD127" s="180">
        <v>0</v>
      </c>
      <c r="DE127" s="180">
        <v>0</v>
      </c>
      <c r="DF127" s="180">
        <v>0</v>
      </c>
      <c r="DG127" s="180">
        <v>0</v>
      </c>
      <c r="DH127" s="180">
        <v>0</v>
      </c>
      <c r="DI127" s="180">
        <v>0</v>
      </c>
      <c r="DJ127" s="180">
        <v>0</v>
      </c>
      <c r="DK127" s="180">
        <v>0</v>
      </c>
      <c r="DL127" s="180">
        <v>0</v>
      </c>
      <c r="DM127" s="180">
        <v>0</v>
      </c>
      <c r="DN127" s="180">
        <v>0</v>
      </c>
      <c r="DO127" s="180">
        <v>0</v>
      </c>
      <c r="DP127" s="180">
        <v>0</v>
      </c>
      <c r="DQ127" s="180">
        <v>0</v>
      </c>
      <c r="DR127" s="180">
        <v>0</v>
      </c>
      <c r="DS127" s="180">
        <v>0</v>
      </c>
      <c r="DT127" s="180">
        <v>0</v>
      </c>
      <c r="DU127" s="180">
        <v>4.33</v>
      </c>
      <c r="DV127" s="180">
        <v>4.33</v>
      </c>
      <c r="DW127" s="193" t="s">
        <v>497</v>
      </c>
    </row>
    <row r="128" spans="1:127" ht="16.5" thickTop="1" thickBot="1" x14ac:dyDescent="0.3">
      <c r="A128" s="175">
        <v>7897473202078</v>
      </c>
      <c r="B128" s="175"/>
      <c r="C128" s="175"/>
      <c r="D128" s="176">
        <v>1101302370021</v>
      </c>
      <c r="E128" s="177">
        <v>521903701159116</v>
      </c>
      <c r="F128" s="178" t="s">
        <v>498</v>
      </c>
      <c r="G128" s="178" t="s">
        <v>69</v>
      </c>
      <c r="H128" s="178" t="s">
        <v>416</v>
      </c>
      <c r="I128" s="178">
        <v>1</v>
      </c>
      <c r="J128" s="178" t="s">
        <v>417</v>
      </c>
      <c r="K128" s="178"/>
      <c r="L128" s="178"/>
      <c r="M128" s="178" t="s">
        <v>381</v>
      </c>
      <c r="N128" s="178">
        <v>2</v>
      </c>
      <c r="O128" s="178" t="s">
        <v>382</v>
      </c>
      <c r="P128" s="178" t="s">
        <v>401</v>
      </c>
      <c r="Q128" s="178" t="s">
        <v>383</v>
      </c>
      <c r="R128" s="178" t="s">
        <v>383</v>
      </c>
      <c r="S128" s="178" t="s">
        <v>402</v>
      </c>
      <c r="T128" s="178"/>
      <c r="U128" s="178" t="s">
        <v>418</v>
      </c>
      <c r="V128" s="178" t="s">
        <v>385</v>
      </c>
      <c r="W128" s="178"/>
      <c r="X128" s="178" t="s">
        <v>499</v>
      </c>
      <c r="Y128" s="178"/>
      <c r="Z128" s="178"/>
      <c r="AA128" s="178" t="s">
        <v>216</v>
      </c>
      <c r="AB128" s="178">
        <v>6669</v>
      </c>
      <c r="AC128" s="178" t="s">
        <v>420</v>
      </c>
      <c r="AD128" s="178" t="s">
        <v>10</v>
      </c>
      <c r="AE128" s="178" t="s">
        <v>10</v>
      </c>
      <c r="AF128" s="178">
        <v>0</v>
      </c>
      <c r="AG128" s="178" t="s">
        <v>10</v>
      </c>
      <c r="AH128" s="178">
        <v>0</v>
      </c>
      <c r="AI128" s="195">
        <v>2269.92</v>
      </c>
      <c r="AJ128" s="195">
        <v>2406.66</v>
      </c>
      <c r="AK128" s="178">
        <v>0</v>
      </c>
      <c r="AL128" s="195">
        <v>2436.0100000000002</v>
      </c>
      <c r="AM128" s="178">
        <v>0</v>
      </c>
      <c r="AN128" s="178">
        <v>0</v>
      </c>
      <c r="AO128" s="195">
        <v>2406.66</v>
      </c>
      <c r="AP128" s="178">
        <v>0</v>
      </c>
      <c r="AQ128" s="195">
        <v>3138.03</v>
      </c>
      <c r="AR128" s="195">
        <v>3327.07</v>
      </c>
      <c r="AS128" s="178">
        <v>0</v>
      </c>
      <c r="AT128" s="195">
        <v>3367.64</v>
      </c>
      <c r="AU128" s="178">
        <v>0</v>
      </c>
      <c r="AV128" s="178">
        <v>0</v>
      </c>
      <c r="AW128" s="195">
        <v>3327.07</v>
      </c>
      <c r="AX128" s="178">
        <v>0</v>
      </c>
      <c r="AY128" s="195">
        <v>2368.21</v>
      </c>
      <c r="AZ128" s="195">
        <v>2510.87</v>
      </c>
      <c r="BA128" s="195">
        <v>2526.09</v>
      </c>
      <c r="BB128" s="195">
        <v>2541.4899999999998</v>
      </c>
      <c r="BC128" s="178">
        <v>0</v>
      </c>
      <c r="BD128" s="195">
        <v>2605.0300000000002</v>
      </c>
      <c r="BE128" s="195">
        <v>2510.87</v>
      </c>
      <c r="BF128" s="178">
        <v>0</v>
      </c>
      <c r="BG128" s="195">
        <v>3273.91</v>
      </c>
      <c r="BH128" s="195">
        <v>3471.13</v>
      </c>
      <c r="BI128" s="195">
        <v>3492.17</v>
      </c>
      <c r="BJ128" s="195">
        <v>3513.46</v>
      </c>
      <c r="BK128" s="178">
        <v>0</v>
      </c>
      <c r="BL128" s="195">
        <v>3601.3</v>
      </c>
      <c r="BM128" s="195">
        <v>3471.13</v>
      </c>
      <c r="BN128" s="178">
        <v>0</v>
      </c>
      <c r="BO128" s="178">
        <v>0</v>
      </c>
      <c r="BP128" s="178">
        <v>0</v>
      </c>
      <c r="BQ128" s="178">
        <v>0</v>
      </c>
      <c r="BR128" s="178">
        <v>0</v>
      </c>
      <c r="BS128" s="178">
        <v>0</v>
      </c>
      <c r="BT128" s="178">
        <v>0</v>
      </c>
      <c r="BU128" s="178">
        <v>0</v>
      </c>
      <c r="BV128" s="178">
        <v>0</v>
      </c>
      <c r="BW128" s="178">
        <v>0</v>
      </c>
      <c r="BX128" s="178">
        <v>0</v>
      </c>
      <c r="BY128" s="178">
        <v>0</v>
      </c>
      <c r="BZ128" s="178">
        <v>0</v>
      </c>
      <c r="CA128" s="178">
        <v>0</v>
      </c>
      <c r="CB128" s="178">
        <v>0</v>
      </c>
      <c r="CC128" s="178">
        <v>0</v>
      </c>
      <c r="CD128" s="178">
        <v>0</v>
      </c>
      <c r="CE128" s="178">
        <v>0</v>
      </c>
      <c r="CF128" s="178">
        <v>0</v>
      </c>
      <c r="CG128" s="178">
        <v>0</v>
      </c>
      <c r="CH128" s="178">
        <v>0</v>
      </c>
      <c r="CI128" s="178">
        <v>0</v>
      </c>
      <c r="CJ128" s="178">
        <v>0</v>
      </c>
      <c r="CK128" s="178">
        <v>0</v>
      </c>
      <c r="CL128" s="178">
        <v>0</v>
      </c>
      <c r="CM128" s="178">
        <v>0</v>
      </c>
      <c r="CN128" s="178">
        <v>0</v>
      </c>
      <c r="CO128" s="178">
        <v>0</v>
      </c>
      <c r="CP128" s="178">
        <v>0</v>
      </c>
      <c r="CQ128" s="178">
        <v>0</v>
      </c>
      <c r="CR128" s="178">
        <v>0</v>
      </c>
      <c r="CS128" s="178">
        <v>0</v>
      </c>
      <c r="CT128" s="179" t="s">
        <v>406</v>
      </c>
      <c r="CU128" s="180">
        <v>0</v>
      </c>
      <c r="CV128" s="180">
        <v>0</v>
      </c>
      <c r="CW128" s="180">
        <v>0</v>
      </c>
      <c r="CX128" s="180">
        <v>0</v>
      </c>
      <c r="CY128" s="180">
        <v>300</v>
      </c>
      <c r="CZ128" s="181">
        <v>25500</v>
      </c>
      <c r="DA128" s="180">
        <v>0</v>
      </c>
      <c r="DB128" s="180">
        <v>0</v>
      </c>
      <c r="DC128" s="180">
        <v>500</v>
      </c>
      <c r="DD128" s="181">
        <v>42500</v>
      </c>
      <c r="DE128" s="180">
        <v>0</v>
      </c>
      <c r="DF128" s="180">
        <v>0</v>
      </c>
      <c r="DG128" s="180">
        <v>0</v>
      </c>
      <c r="DH128" s="180">
        <v>0</v>
      </c>
      <c r="DI128" s="180">
        <v>100</v>
      </c>
      <c r="DJ128" s="181">
        <v>10500</v>
      </c>
      <c r="DK128" s="180">
        <v>160</v>
      </c>
      <c r="DL128" s="181">
        <v>15200</v>
      </c>
      <c r="DM128" s="180">
        <v>1669</v>
      </c>
      <c r="DN128" s="181">
        <v>162827.99</v>
      </c>
      <c r="DO128" s="180">
        <v>1091</v>
      </c>
      <c r="DP128" s="181">
        <v>115824.4</v>
      </c>
      <c r="DQ128" s="180">
        <v>330</v>
      </c>
      <c r="DR128" s="181">
        <v>30710</v>
      </c>
      <c r="DS128" s="180">
        <v>4150</v>
      </c>
      <c r="DT128" s="180">
        <v>403062.39</v>
      </c>
      <c r="DU128" s="178">
        <v>4.33</v>
      </c>
      <c r="DV128" s="178">
        <v>4.33</v>
      </c>
      <c r="DW128" s="178"/>
    </row>
    <row r="129" spans="1:127" ht="16.5" thickTop="1" thickBot="1" x14ac:dyDescent="0.3">
      <c r="A129" s="182"/>
      <c r="B129" s="182"/>
      <c r="C129" s="182"/>
      <c r="D129" s="183"/>
      <c r="E129" s="184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5"/>
      <c r="AI129" s="196"/>
      <c r="AJ129" s="196"/>
      <c r="AK129" s="185"/>
      <c r="AL129" s="196"/>
      <c r="AM129" s="185"/>
      <c r="AN129" s="185"/>
      <c r="AO129" s="196"/>
      <c r="AP129" s="185"/>
      <c r="AQ129" s="196"/>
      <c r="AR129" s="196"/>
      <c r="AS129" s="185"/>
      <c r="AT129" s="196"/>
      <c r="AU129" s="185"/>
      <c r="AV129" s="185"/>
      <c r="AW129" s="196"/>
      <c r="AX129" s="185"/>
      <c r="AY129" s="196"/>
      <c r="AZ129" s="196"/>
      <c r="BA129" s="196"/>
      <c r="BB129" s="196"/>
      <c r="BC129" s="185"/>
      <c r="BD129" s="196"/>
      <c r="BE129" s="196"/>
      <c r="BF129" s="185"/>
      <c r="BG129" s="196"/>
      <c r="BH129" s="196"/>
      <c r="BI129" s="196"/>
      <c r="BJ129" s="196"/>
      <c r="BK129" s="185"/>
      <c r="BL129" s="196"/>
      <c r="BM129" s="196"/>
      <c r="BN129" s="185"/>
      <c r="BO129" s="185"/>
      <c r="BP129" s="185"/>
      <c r="BQ129" s="185"/>
      <c r="BR129" s="185"/>
      <c r="BS129" s="185"/>
      <c r="BT129" s="185"/>
      <c r="BU129" s="185"/>
      <c r="BV129" s="185"/>
      <c r="BW129" s="185"/>
      <c r="BX129" s="185"/>
      <c r="BY129" s="185"/>
      <c r="BZ129" s="185"/>
      <c r="CA129" s="185"/>
      <c r="CB129" s="185"/>
      <c r="CC129" s="185"/>
      <c r="CD129" s="185"/>
      <c r="CE129" s="185"/>
      <c r="CF129" s="185"/>
      <c r="CG129" s="185"/>
      <c r="CH129" s="185"/>
      <c r="CI129" s="185"/>
      <c r="CJ129" s="185"/>
      <c r="CK129" s="185"/>
      <c r="CL129" s="185"/>
      <c r="CM129" s="185"/>
      <c r="CN129" s="185"/>
      <c r="CO129" s="185"/>
      <c r="CP129" s="185"/>
      <c r="CQ129" s="185"/>
      <c r="CR129" s="185"/>
      <c r="CS129" s="185"/>
      <c r="CT129" s="179" t="s">
        <v>389</v>
      </c>
      <c r="CU129" s="180">
        <v>3850</v>
      </c>
      <c r="CV129" s="181">
        <v>311000</v>
      </c>
      <c r="CW129" s="180">
        <v>2440</v>
      </c>
      <c r="CX129" s="181">
        <v>197764.55</v>
      </c>
      <c r="CY129" s="180">
        <v>4090</v>
      </c>
      <c r="CZ129" s="181">
        <v>330000.01</v>
      </c>
      <c r="DA129" s="180">
        <v>0</v>
      </c>
      <c r="DB129" s="180">
        <v>0</v>
      </c>
      <c r="DC129" s="180">
        <v>1645</v>
      </c>
      <c r="DD129" s="181">
        <v>131749.04999999999</v>
      </c>
      <c r="DE129" s="180">
        <v>3393</v>
      </c>
      <c r="DF129" s="181">
        <v>279437.61</v>
      </c>
      <c r="DG129" s="180">
        <v>2650</v>
      </c>
      <c r="DH129" s="181">
        <v>213584.13</v>
      </c>
      <c r="DI129" s="180">
        <v>5050</v>
      </c>
      <c r="DJ129" s="181">
        <v>413365.57</v>
      </c>
      <c r="DK129" s="180">
        <v>-1</v>
      </c>
      <c r="DL129" s="180">
        <v>-85.06</v>
      </c>
      <c r="DM129" s="180">
        <v>4280</v>
      </c>
      <c r="DN129" s="181">
        <v>363800</v>
      </c>
      <c r="DO129" s="180">
        <v>4000</v>
      </c>
      <c r="DP129" s="181">
        <v>342221.84</v>
      </c>
      <c r="DQ129" s="180">
        <v>138</v>
      </c>
      <c r="DR129" s="181">
        <v>12419.49</v>
      </c>
      <c r="DS129" s="180">
        <v>31535</v>
      </c>
      <c r="DT129" s="180">
        <v>2595257.19</v>
      </c>
      <c r="DU129" s="185"/>
      <c r="DV129" s="185"/>
      <c r="DW129" s="185"/>
    </row>
    <row r="130" spans="1:127" ht="16.5" thickTop="1" thickBot="1" x14ac:dyDescent="0.3">
      <c r="A130" s="182"/>
      <c r="B130" s="182"/>
      <c r="C130" s="182"/>
      <c r="D130" s="183"/>
      <c r="E130" s="184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5"/>
      <c r="AE130" s="185"/>
      <c r="AF130" s="185"/>
      <c r="AG130" s="185"/>
      <c r="AH130" s="185"/>
      <c r="AI130" s="196"/>
      <c r="AJ130" s="196"/>
      <c r="AK130" s="185"/>
      <c r="AL130" s="196"/>
      <c r="AM130" s="185"/>
      <c r="AN130" s="185"/>
      <c r="AO130" s="196"/>
      <c r="AP130" s="185"/>
      <c r="AQ130" s="196"/>
      <c r="AR130" s="196"/>
      <c r="AS130" s="185"/>
      <c r="AT130" s="196"/>
      <c r="AU130" s="185"/>
      <c r="AV130" s="185"/>
      <c r="AW130" s="196"/>
      <c r="AX130" s="185"/>
      <c r="AY130" s="196"/>
      <c r="AZ130" s="196"/>
      <c r="BA130" s="196"/>
      <c r="BB130" s="196"/>
      <c r="BC130" s="185"/>
      <c r="BD130" s="196"/>
      <c r="BE130" s="196"/>
      <c r="BF130" s="185"/>
      <c r="BG130" s="196"/>
      <c r="BH130" s="196"/>
      <c r="BI130" s="196"/>
      <c r="BJ130" s="196"/>
      <c r="BK130" s="185"/>
      <c r="BL130" s="196"/>
      <c r="BM130" s="196"/>
      <c r="BN130" s="185"/>
      <c r="BO130" s="185"/>
      <c r="BP130" s="185"/>
      <c r="BQ130" s="185"/>
      <c r="BR130" s="185"/>
      <c r="BS130" s="185"/>
      <c r="BT130" s="185"/>
      <c r="BU130" s="185"/>
      <c r="BV130" s="185"/>
      <c r="BW130" s="185"/>
      <c r="BX130" s="185"/>
      <c r="BY130" s="185"/>
      <c r="BZ130" s="185"/>
      <c r="CA130" s="185"/>
      <c r="CB130" s="185"/>
      <c r="CC130" s="185"/>
      <c r="CD130" s="185"/>
      <c r="CE130" s="185"/>
      <c r="CF130" s="185"/>
      <c r="CG130" s="185"/>
      <c r="CH130" s="185"/>
      <c r="CI130" s="185"/>
      <c r="CJ130" s="185"/>
      <c r="CK130" s="185"/>
      <c r="CL130" s="185"/>
      <c r="CM130" s="185"/>
      <c r="CN130" s="185"/>
      <c r="CO130" s="185"/>
      <c r="CP130" s="185"/>
      <c r="CQ130" s="185"/>
      <c r="CR130" s="185"/>
      <c r="CS130" s="185"/>
      <c r="CT130" s="179" t="s">
        <v>390</v>
      </c>
      <c r="CU130" s="180">
        <v>0</v>
      </c>
      <c r="CV130" s="180">
        <v>0</v>
      </c>
      <c r="CW130" s="180">
        <v>0</v>
      </c>
      <c r="CX130" s="180">
        <v>0</v>
      </c>
      <c r="CY130" s="180">
        <v>0</v>
      </c>
      <c r="CZ130" s="180">
        <v>0</v>
      </c>
      <c r="DA130" s="180">
        <v>0</v>
      </c>
      <c r="DB130" s="180">
        <v>0</v>
      </c>
      <c r="DC130" s="180">
        <v>0</v>
      </c>
      <c r="DD130" s="180">
        <v>0</v>
      </c>
      <c r="DE130" s="180">
        <v>20</v>
      </c>
      <c r="DF130" s="181">
        <v>1800</v>
      </c>
      <c r="DG130" s="180">
        <v>20</v>
      </c>
      <c r="DH130" s="181">
        <v>1800</v>
      </c>
      <c r="DI130" s="180">
        <v>0</v>
      </c>
      <c r="DJ130" s="180">
        <v>0</v>
      </c>
      <c r="DK130" s="180">
        <v>0</v>
      </c>
      <c r="DL130" s="180">
        <v>0</v>
      </c>
      <c r="DM130" s="180">
        <v>0</v>
      </c>
      <c r="DN130" s="180">
        <v>0</v>
      </c>
      <c r="DO130" s="180">
        <v>0</v>
      </c>
      <c r="DP130" s="180">
        <v>0</v>
      </c>
      <c r="DQ130" s="180">
        <v>0</v>
      </c>
      <c r="DR130" s="180">
        <v>0</v>
      </c>
      <c r="DS130" s="180">
        <v>40</v>
      </c>
      <c r="DT130" s="180">
        <v>3600</v>
      </c>
      <c r="DU130" s="185"/>
      <c r="DV130" s="185"/>
      <c r="DW130" s="185"/>
    </row>
    <row r="131" spans="1:127" ht="16.5" thickTop="1" thickBot="1" x14ac:dyDescent="0.3">
      <c r="A131" s="182"/>
      <c r="B131" s="182"/>
      <c r="C131" s="182"/>
      <c r="D131" s="183"/>
      <c r="E131" s="184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96"/>
      <c r="AJ131" s="196"/>
      <c r="AK131" s="185"/>
      <c r="AL131" s="196"/>
      <c r="AM131" s="185"/>
      <c r="AN131" s="185"/>
      <c r="AO131" s="196"/>
      <c r="AP131" s="185"/>
      <c r="AQ131" s="196"/>
      <c r="AR131" s="196"/>
      <c r="AS131" s="185"/>
      <c r="AT131" s="196"/>
      <c r="AU131" s="185"/>
      <c r="AV131" s="185"/>
      <c r="AW131" s="196"/>
      <c r="AX131" s="185"/>
      <c r="AY131" s="196"/>
      <c r="AZ131" s="196"/>
      <c r="BA131" s="196"/>
      <c r="BB131" s="196"/>
      <c r="BC131" s="185"/>
      <c r="BD131" s="196"/>
      <c r="BE131" s="196"/>
      <c r="BF131" s="185"/>
      <c r="BG131" s="196"/>
      <c r="BH131" s="196"/>
      <c r="BI131" s="196"/>
      <c r="BJ131" s="196"/>
      <c r="BK131" s="185"/>
      <c r="BL131" s="196"/>
      <c r="BM131" s="196"/>
      <c r="BN131" s="185"/>
      <c r="BO131" s="185"/>
      <c r="BP131" s="185"/>
      <c r="BQ131" s="185"/>
      <c r="BR131" s="185"/>
      <c r="BS131" s="185"/>
      <c r="BT131" s="185"/>
      <c r="BU131" s="185"/>
      <c r="BV131" s="185"/>
      <c r="BW131" s="185"/>
      <c r="BX131" s="185"/>
      <c r="BY131" s="185"/>
      <c r="BZ131" s="185"/>
      <c r="CA131" s="185"/>
      <c r="CB131" s="185"/>
      <c r="CC131" s="185"/>
      <c r="CD131" s="185"/>
      <c r="CE131" s="185"/>
      <c r="CF131" s="185"/>
      <c r="CG131" s="185"/>
      <c r="CH131" s="185"/>
      <c r="CI131" s="185"/>
      <c r="CJ131" s="185"/>
      <c r="CK131" s="185"/>
      <c r="CL131" s="185"/>
      <c r="CM131" s="185"/>
      <c r="CN131" s="185"/>
      <c r="CO131" s="185"/>
      <c r="CP131" s="185"/>
      <c r="CQ131" s="185"/>
      <c r="CR131" s="185"/>
      <c r="CS131" s="185"/>
      <c r="CT131" s="179" t="s">
        <v>391</v>
      </c>
      <c r="CU131" s="180">
        <v>200</v>
      </c>
      <c r="CV131" s="181">
        <v>18000</v>
      </c>
      <c r="CW131" s="180">
        <v>0</v>
      </c>
      <c r="CX131" s="180">
        <v>0</v>
      </c>
      <c r="CY131" s="180">
        <v>130</v>
      </c>
      <c r="CZ131" s="181">
        <v>11700</v>
      </c>
      <c r="DA131" s="180">
        <v>0</v>
      </c>
      <c r="DB131" s="180">
        <v>0</v>
      </c>
      <c r="DC131" s="180">
        <v>220</v>
      </c>
      <c r="DD131" s="181">
        <v>19800</v>
      </c>
      <c r="DE131" s="180">
        <v>250</v>
      </c>
      <c r="DF131" s="181">
        <v>22500</v>
      </c>
      <c r="DG131" s="180">
        <v>19</v>
      </c>
      <c r="DH131" s="181">
        <v>1710</v>
      </c>
      <c r="DI131" s="180">
        <v>141</v>
      </c>
      <c r="DJ131" s="181">
        <v>12690</v>
      </c>
      <c r="DK131" s="180">
        <v>0</v>
      </c>
      <c r="DL131" s="180">
        <v>0</v>
      </c>
      <c r="DM131" s="180">
        <v>200</v>
      </c>
      <c r="DN131" s="181">
        <v>18000</v>
      </c>
      <c r="DO131" s="180">
        <v>0</v>
      </c>
      <c r="DP131" s="180">
        <v>0</v>
      </c>
      <c r="DQ131" s="180">
        <v>400</v>
      </c>
      <c r="DR131" s="181">
        <v>36000</v>
      </c>
      <c r="DS131" s="180">
        <v>1560</v>
      </c>
      <c r="DT131" s="180">
        <v>140400</v>
      </c>
      <c r="DU131" s="185"/>
      <c r="DV131" s="185"/>
      <c r="DW131" s="185"/>
    </row>
    <row r="132" spans="1:127" ht="16.5" thickTop="1" thickBot="1" x14ac:dyDescent="0.3">
      <c r="A132" s="186"/>
      <c r="B132" s="186"/>
      <c r="C132" s="186"/>
      <c r="D132" s="187"/>
      <c r="E132" s="188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97"/>
      <c r="AJ132" s="197"/>
      <c r="AK132" s="189"/>
      <c r="AL132" s="197"/>
      <c r="AM132" s="189"/>
      <c r="AN132" s="189"/>
      <c r="AO132" s="197"/>
      <c r="AP132" s="189"/>
      <c r="AQ132" s="197"/>
      <c r="AR132" s="197"/>
      <c r="AS132" s="189"/>
      <c r="AT132" s="197"/>
      <c r="AU132" s="189"/>
      <c r="AV132" s="189"/>
      <c r="AW132" s="197"/>
      <c r="AX132" s="189"/>
      <c r="AY132" s="197"/>
      <c r="AZ132" s="197"/>
      <c r="BA132" s="197"/>
      <c r="BB132" s="197"/>
      <c r="BC132" s="189"/>
      <c r="BD132" s="197"/>
      <c r="BE132" s="197"/>
      <c r="BF132" s="189"/>
      <c r="BG132" s="197"/>
      <c r="BH132" s="197"/>
      <c r="BI132" s="197"/>
      <c r="BJ132" s="197"/>
      <c r="BK132" s="189"/>
      <c r="BL132" s="197"/>
      <c r="BM132" s="197"/>
      <c r="BN132" s="189"/>
      <c r="BO132" s="189"/>
      <c r="BP132" s="189"/>
      <c r="BQ132" s="189"/>
      <c r="BR132" s="189"/>
      <c r="BS132" s="189"/>
      <c r="BT132" s="189"/>
      <c r="BU132" s="189"/>
      <c r="BV132" s="189"/>
      <c r="BW132" s="189"/>
      <c r="BX132" s="189"/>
      <c r="BY132" s="189"/>
      <c r="BZ132" s="189"/>
      <c r="CA132" s="189"/>
      <c r="CB132" s="189"/>
      <c r="CC132" s="189"/>
      <c r="CD132" s="189"/>
      <c r="CE132" s="189"/>
      <c r="CF132" s="189"/>
      <c r="CG132" s="189"/>
      <c r="CH132" s="189"/>
      <c r="CI132" s="189"/>
      <c r="CJ132" s="189"/>
      <c r="CK132" s="189"/>
      <c r="CL132" s="189"/>
      <c r="CM132" s="189"/>
      <c r="CN132" s="189"/>
      <c r="CO132" s="189"/>
      <c r="CP132" s="189"/>
      <c r="CQ132" s="189"/>
      <c r="CR132" s="189"/>
      <c r="CS132" s="189"/>
      <c r="CT132" s="179" t="s">
        <v>392</v>
      </c>
      <c r="CU132" s="180">
        <v>125</v>
      </c>
      <c r="CV132" s="181">
        <v>10250</v>
      </c>
      <c r="CW132" s="180">
        <v>70</v>
      </c>
      <c r="CX132" s="181">
        <v>6300</v>
      </c>
      <c r="CY132" s="180">
        <v>80</v>
      </c>
      <c r="CZ132" s="181">
        <v>6700</v>
      </c>
      <c r="DA132" s="180">
        <v>59</v>
      </c>
      <c r="DB132" s="181">
        <v>4720</v>
      </c>
      <c r="DC132" s="180">
        <v>628</v>
      </c>
      <c r="DD132" s="181">
        <v>51020</v>
      </c>
      <c r="DE132" s="180">
        <v>498</v>
      </c>
      <c r="DF132" s="181">
        <v>40539.9</v>
      </c>
      <c r="DG132" s="180">
        <v>216</v>
      </c>
      <c r="DH132" s="181">
        <v>17740</v>
      </c>
      <c r="DI132" s="180">
        <v>638</v>
      </c>
      <c r="DJ132" s="181">
        <v>52420</v>
      </c>
      <c r="DK132" s="180">
        <v>10</v>
      </c>
      <c r="DL132" s="180">
        <v>900</v>
      </c>
      <c r="DM132" s="180">
        <v>43</v>
      </c>
      <c r="DN132" s="181">
        <v>3870</v>
      </c>
      <c r="DO132" s="180">
        <v>60</v>
      </c>
      <c r="DP132" s="181">
        <v>5400</v>
      </c>
      <c r="DQ132" s="180">
        <v>182</v>
      </c>
      <c r="DR132" s="181">
        <v>16380</v>
      </c>
      <c r="DS132" s="180">
        <v>2609</v>
      </c>
      <c r="DT132" s="180">
        <v>216239.9</v>
      </c>
      <c r="DU132" s="189"/>
      <c r="DV132" s="189"/>
      <c r="DW132" s="189"/>
    </row>
    <row r="133" spans="1:127" ht="16.5" thickTop="1" thickBot="1" x14ac:dyDescent="0.3">
      <c r="A133" s="175">
        <v>7897473202061</v>
      </c>
      <c r="B133" s="175"/>
      <c r="C133" s="175"/>
      <c r="D133" s="176">
        <v>1101302370013</v>
      </c>
      <c r="E133" s="177">
        <v>521903702155114</v>
      </c>
      <c r="F133" s="178" t="s">
        <v>498</v>
      </c>
      <c r="G133" s="178" t="s">
        <v>70</v>
      </c>
      <c r="H133" s="178" t="s">
        <v>416</v>
      </c>
      <c r="I133" s="178">
        <v>1</v>
      </c>
      <c r="J133" s="178" t="s">
        <v>417</v>
      </c>
      <c r="K133" s="178"/>
      <c r="L133" s="178"/>
      <c r="M133" s="178" t="s">
        <v>381</v>
      </c>
      <c r="N133" s="178">
        <v>2</v>
      </c>
      <c r="O133" s="178" t="s">
        <v>382</v>
      </c>
      <c r="P133" s="178" t="s">
        <v>401</v>
      </c>
      <c r="Q133" s="178" t="s">
        <v>383</v>
      </c>
      <c r="R133" s="178" t="s">
        <v>383</v>
      </c>
      <c r="S133" s="178" t="s">
        <v>402</v>
      </c>
      <c r="T133" s="178"/>
      <c r="U133" s="178" t="s">
        <v>418</v>
      </c>
      <c r="V133" s="178" t="s">
        <v>385</v>
      </c>
      <c r="W133" s="178"/>
      <c r="X133" s="178" t="s">
        <v>499</v>
      </c>
      <c r="Y133" s="178"/>
      <c r="Z133" s="178"/>
      <c r="AA133" s="178" t="s">
        <v>216</v>
      </c>
      <c r="AB133" s="178">
        <v>6669</v>
      </c>
      <c r="AC133" s="178" t="s">
        <v>420</v>
      </c>
      <c r="AD133" s="178" t="s">
        <v>10</v>
      </c>
      <c r="AE133" s="178" t="s">
        <v>10</v>
      </c>
      <c r="AF133" s="178">
        <v>0</v>
      </c>
      <c r="AG133" s="178" t="s">
        <v>10</v>
      </c>
      <c r="AH133" s="178">
        <v>0</v>
      </c>
      <c r="AI133" s="195">
        <v>1134.9100000000001</v>
      </c>
      <c r="AJ133" s="195">
        <v>1203.28</v>
      </c>
      <c r="AK133" s="178">
        <v>0</v>
      </c>
      <c r="AL133" s="195">
        <v>1217.95</v>
      </c>
      <c r="AM133" s="178">
        <v>0</v>
      </c>
      <c r="AN133" s="178">
        <v>0</v>
      </c>
      <c r="AO133" s="195">
        <v>1203.28</v>
      </c>
      <c r="AP133" s="178">
        <v>0</v>
      </c>
      <c r="AQ133" s="195">
        <v>1568.95</v>
      </c>
      <c r="AR133" s="195">
        <v>1663.46</v>
      </c>
      <c r="AS133" s="178">
        <v>0</v>
      </c>
      <c r="AT133" s="195">
        <v>1683.75</v>
      </c>
      <c r="AU133" s="178">
        <v>0</v>
      </c>
      <c r="AV133" s="178">
        <v>0</v>
      </c>
      <c r="AW133" s="195">
        <v>1663.46</v>
      </c>
      <c r="AX133" s="178">
        <v>0</v>
      </c>
      <c r="AY133" s="195">
        <v>1184.05</v>
      </c>
      <c r="AZ133" s="195">
        <v>1255.3800000000001</v>
      </c>
      <c r="BA133" s="195">
        <v>1262.99</v>
      </c>
      <c r="BB133" s="195">
        <v>1270.69</v>
      </c>
      <c r="BC133" s="178">
        <v>0</v>
      </c>
      <c r="BD133" s="195">
        <v>1302.45</v>
      </c>
      <c r="BE133" s="195">
        <v>1255.3800000000001</v>
      </c>
      <c r="BF133" s="178">
        <v>0</v>
      </c>
      <c r="BG133" s="195">
        <v>1636.88</v>
      </c>
      <c r="BH133" s="195">
        <v>1735.49</v>
      </c>
      <c r="BI133" s="195">
        <v>1746.01</v>
      </c>
      <c r="BJ133" s="195">
        <v>1756.65</v>
      </c>
      <c r="BK133" s="178">
        <v>0</v>
      </c>
      <c r="BL133" s="195">
        <v>1800.56</v>
      </c>
      <c r="BM133" s="195">
        <v>1735.49</v>
      </c>
      <c r="BN133" s="178">
        <v>0</v>
      </c>
      <c r="BO133" s="178">
        <v>0</v>
      </c>
      <c r="BP133" s="178">
        <v>0</v>
      </c>
      <c r="BQ133" s="178">
        <v>0</v>
      </c>
      <c r="BR133" s="178">
        <v>0</v>
      </c>
      <c r="BS133" s="178">
        <v>0</v>
      </c>
      <c r="BT133" s="178">
        <v>0</v>
      </c>
      <c r="BU133" s="178">
        <v>0</v>
      </c>
      <c r="BV133" s="178">
        <v>0</v>
      </c>
      <c r="BW133" s="178">
        <v>0</v>
      </c>
      <c r="BX133" s="178">
        <v>0</v>
      </c>
      <c r="BY133" s="178">
        <v>0</v>
      </c>
      <c r="BZ133" s="178">
        <v>0</v>
      </c>
      <c r="CA133" s="178">
        <v>0</v>
      </c>
      <c r="CB133" s="178">
        <v>0</v>
      </c>
      <c r="CC133" s="178">
        <v>0</v>
      </c>
      <c r="CD133" s="178">
        <v>0</v>
      </c>
      <c r="CE133" s="178">
        <v>0</v>
      </c>
      <c r="CF133" s="178">
        <v>0</v>
      </c>
      <c r="CG133" s="178">
        <v>0</v>
      </c>
      <c r="CH133" s="178">
        <v>0</v>
      </c>
      <c r="CI133" s="178">
        <v>0</v>
      </c>
      <c r="CJ133" s="178">
        <v>0</v>
      </c>
      <c r="CK133" s="178">
        <v>0</v>
      </c>
      <c r="CL133" s="178">
        <v>0</v>
      </c>
      <c r="CM133" s="178">
        <v>0</v>
      </c>
      <c r="CN133" s="178">
        <v>0</v>
      </c>
      <c r="CO133" s="178">
        <v>0</v>
      </c>
      <c r="CP133" s="178">
        <v>0</v>
      </c>
      <c r="CQ133" s="178">
        <v>0</v>
      </c>
      <c r="CR133" s="178">
        <v>0</v>
      </c>
      <c r="CS133" s="178">
        <v>0</v>
      </c>
      <c r="CT133" s="179" t="s">
        <v>406</v>
      </c>
      <c r="CU133" s="180">
        <v>0</v>
      </c>
      <c r="CV133" s="180">
        <v>0</v>
      </c>
      <c r="CW133" s="180">
        <v>0</v>
      </c>
      <c r="CX133" s="180">
        <v>0</v>
      </c>
      <c r="CY133" s="180">
        <v>0</v>
      </c>
      <c r="CZ133" s="180">
        <v>0</v>
      </c>
      <c r="DA133" s="180">
        <v>0</v>
      </c>
      <c r="DB133" s="180">
        <v>0</v>
      </c>
      <c r="DC133" s="180">
        <v>100</v>
      </c>
      <c r="DD133" s="181">
        <v>4000</v>
      </c>
      <c r="DE133" s="180">
        <v>300</v>
      </c>
      <c r="DF133" s="181">
        <v>13500</v>
      </c>
      <c r="DG133" s="180">
        <v>480</v>
      </c>
      <c r="DH133" s="181">
        <v>26880</v>
      </c>
      <c r="DI133" s="180">
        <v>600</v>
      </c>
      <c r="DJ133" s="181">
        <v>34052</v>
      </c>
      <c r="DK133" s="180">
        <v>1270</v>
      </c>
      <c r="DL133" s="181">
        <v>79724</v>
      </c>
      <c r="DM133" s="180">
        <v>0</v>
      </c>
      <c r="DN133" s="180">
        <v>0</v>
      </c>
      <c r="DO133" s="180">
        <v>0</v>
      </c>
      <c r="DP133" s="180">
        <v>0</v>
      </c>
      <c r="DQ133" s="180">
        <v>650</v>
      </c>
      <c r="DR133" s="181">
        <v>31000</v>
      </c>
      <c r="DS133" s="180">
        <v>3400</v>
      </c>
      <c r="DT133" s="180">
        <v>189156</v>
      </c>
      <c r="DU133" s="178">
        <v>4.33</v>
      </c>
      <c r="DV133" s="178">
        <v>4.33</v>
      </c>
      <c r="DW133" s="178"/>
    </row>
    <row r="134" spans="1:127" ht="16.5" thickTop="1" thickBot="1" x14ac:dyDescent="0.3">
      <c r="A134" s="182"/>
      <c r="B134" s="182"/>
      <c r="C134" s="182"/>
      <c r="D134" s="183"/>
      <c r="E134" s="184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96"/>
      <c r="AJ134" s="196"/>
      <c r="AK134" s="185"/>
      <c r="AL134" s="196"/>
      <c r="AM134" s="185"/>
      <c r="AN134" s="185"/>
      <c r="AO134" s="196"/>
      <c r="AP134" s="185"/>
      <c r="AQ134" s="196"/>
      <c r="AR134" s="196"/>
      <c r="AS134" s="185"/>
      <c r="AT134" s="196"/>
      <c r="AU134" s="185"/>
      <c r="AV134" s="185"/>
      <c r="AW134" s="196"/>
      <c r="AX134" s="185"/>
      <c r="AY134" s="196"/>
      <c r="AZ134" s="196"/>
      <c r="BA134" s="196"/>
      <c r="BB134" s="196"/>
      <c r="BC134" s="185"/>
      <c r="BD134" s="196"/>
      <c r="BE134" s="196"/>
      <c r="BF134" s="185"/>
      <c r="BG134" s="196"/>
      <c r="BH134" s="196"/>
      <c r="BI134" s="196"/>
      <c r="BJ134" s="196"/>
      <c r="BK134" s="185"/>
      <c r="BL134" s="196"/>
      <c r="BM134" s="196"/>
      <c r="BN134" s="185"/>
      <c r="BO134" s="185"/>
      <c r="BP134" s="185"/>
      <c r="BQ134" s="185"/>
      <c r="BR134" s="185"/>
      <c r="BS134" s="185"/>
      <c r="BT134" s="185"/>
      <c r="BU134" s="185"/>
      <c r="BV134" s="185"/>
      <c r="BW134" s="185"/>
      <c r="BX134" s="185"/>
      <c r="BY134" s="185"/>
      <c r="BZ134" s="185"/>
      <c r="CA134" s="185"/>
      <c r="CB134" s="185"/>
      <c r="CC134" s="185"/>
      <c r="CD134" s="185"/>
      <c r="CE134" s="185"/>
      <c r="CF134" s="185"/>
      <c r="CG134" s="185"/>
      <c r="CH134" s="185"/>
      <c r="CI134" s="185"/>
      <c r="CJ134" s="185"/>
      <c r="CK134" s="185"/>
      <c r="CL134" s="185"/>
      <c r="CM134" s="185"/>
      <c r="CN134" s="185"/>
      <c r="CO134" s="185"/>
      <c r="CP134" s="185"/>
      <c r="CQ134" s="185"/>
      <c r="CR134" s="185"/>
      <c r="CS134" s="185"/>
      <c r="CT134" s="179" t="s">
        <v>389</v>
      </c>
      <c r="CU134" s="180">
        <v>952</v>
      </c>
      <c r="CV134" s="181">
        <v>43855</v>
      </c>
      <c r="CW134" s="180">
        <v>1100</v>
      </c>
      <c r="CX134" s="181">
        <v>48150</v>
      </c>
      <c r="CY134" s="180">
        <v>3029</v>
      </c>
      <c r="CZ134" s="181">
        <v>120083.95</v>
      </c>
      <c r="DA134" s="180">
        <v>1560</v>
      </c>
      <c r="DB134" s="181">
        <v>63300</v>
      </c>
      <c r="DC134" s="180">
        <v>2160</v>
      </c>
      <c r="DD134" s="181">
        <v>87400</v>
      </c>
      <c r="DE134" s="180">
        <v>1970</v>
      </c>
      <c r="DF134" s="181">
        <v>80550.009999999995</v>
      </c>
      <c r="DG134" s="180">
        <v>2833</v>
      </c>
      <c r="DH134" s="181">
        <v>117520</v>
      </c>
      <c r="DI134" s="180">
        <v>1610</v>
      </c>
      <c r="DJ134" s="181">
        <v>66751</v>
      </c>
      <c r="DK134" s="180">
        <v>680</v>
      </c>
      <c r="DL134" s="181">
        <v>28660</v>
      </c>
      <c r="DM134" s="180">
        <v>210</v>
      </c>
      <c r="DN134" s="181">
        <v>9520</v>
      </c>
      <c r="DO134" s="180">
        <v>1160</v>
      </c>
      <c r="DP134" s="181">
        <v>54431.33</v>
      </c>
      <c r="DQ134" s="180">
        <v>850</v>
      </c>
      <c r="DR134" s="181">
        <v>37750</v>
      </c>
      <c r="DS134" s="180">
        <v>18114</v>
      </c>
      <c r="DT134" s="180">
        <v>757971.29</v>
      </c>
      <c r="DU134" s="185"/>
      <c r="DV134" s="185"/>
      <c r="DW134" s="185"/>
    </row>
    <row r="135" spans="1:127" ht="16.5" thickTop="1" thickBot="1" x14ac:dyDescent="0.3">
      <c r="A135" s="182"/>
      <c r="B135" s="182"/>
      <c r="C135" s="182"/>
      <c r="D135" s="183"/>
      <c r="E135" s="184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96"/>
      <c r="AJ135" s="196"/>
      <c r="AK135" s="185"/>
      <c r="AL135" s="196"/>
      <c r="AM135" s="185"/>
      <c r="AN135" s="185"/>
      <c r="AO135" s="196"/>
      <c r="AP135" s="185"/>
      <c r="AQ135" s="196"/>
      <c r="AR135" s="196"/>
      <c r="AS135" s="185"/>
      <c r="AT135" s="196"/>
      <c r="AU135" s="185"/>
      <c r="AV135" s="185"/>
      <c r="AW135" s="196"/>
      <c r="AX135" s="185"/>
      <c r="AY135" s="196"/>
      <c r="AZ135" s="196"/>
      <c r="BA135" s="196"/>
      <c r="BB135" s="196"/>
      <c r="BC135" s="185"/>
      <c r="BD135" s="196"/>
      <c r="BE135" s="196"/>
      <c r="BF135" s="185"/>
      <c r="BG135" s="196"/>
      <c r="BH135" s="196"/>
      <c r="BI135" s="196"/>
      <c r="BJ135" s="196"/>
      <c r="BK135" s="185"/>
      <c r="BL135" s="196"/>
      <c r="BM135" s="196"/>
      <c r="BN135" s="185"/>
      <c r="BO135" s="185"/>
      <c r="BP135" s="185"/>
      <c r="BQ135" s="185"/>
      <c r="BR135" s="185"/>
      <c r="BS135" s="185"/>
      <c r="BT135" s="185"/>
      <c r="BU135" s="185"/>
      <c r="BV135" s="185"/>
      <c r="BW135" s="185"/>
      <c r="BX135" s="185"/>
      <c r="BY135" s="185"/>
      <c r="BZ135" s="185"/>
      <c r="CA135" s="185"/>
      <c r="CB135" s="185"/>
      <c r="CC135" s="185"/>
      <c r="CD135" s="185"/>
      <c r="CE135" s="185"/>
      <c r="CF135" s="185"/>
      <c r="CG135" s="185"/>
      <c r="CH135" s="185"/>
      <c r="CI135" s="185"/>
      <c r="CJ135" s="185"/>
      <c r="CK135" s="185"/>
      <c r="CL135" s="185"/>
      <c r="CM135" s="185"/>
      <c r="CN135" s="185"/>
      <c r="CO135" s="185"/>
      <c r="CP135" s="185"/>
      <c r="CQ135" s="185"/>
      <c r="CR135" s="185"/>
      <c r="CS135" s="185"/>
      <c r="CT135" s="179" t="s">
        <v>390</v>
      </c>
      <c r="CU135" s="180">
        <v>0</v>
      </c>
      <c r="CV135" s="180">
        <v>0</v>
      </c>
      <c r="CW135" s="180">
        <v>0</v>
      </c>
      <c r="CX135" s="180">
        <v>0</v>
      </c>
      <c r="CY135" s="180">
        <v>0</v>
      </c>
      <c r="CZ135" s="180">
        <v>0</v>
      </c>
      <c r="DA135" s="180">
        <v>0</v>
      </c>
      <c r="DB135" s="180">
        <v>0</v>
      </c>
      <c r="DC135" s="180">
        <v>50</v>
      </c>
      <c r="DD135" s="181">
        <v>2250</v>
      </c>
      <c r="DE135" s="180">
        <v>25</v>
      </c>
      <c r="DF135" s="181">
        <v>1125</v>
      </c>
      <c r="DG135" s="180">
        <v>20</v>
      </c>
      <c r="DH135" s="180">
        <v>900</v>
      </c>
      <c r="DI135" s="180">
        <v>0</v>
      </c>
      <c r="DJ135" s="180">
        <v>0</v>
      </c>
      <c r="DK135" s="180">
        <v>0</v>
      </c>
      <c r="DL135" s="180">
        <v>0</v>
      </c>
      <c r="DM135" s="180">
        <v>0</v>
      </c>
      <c r="DN135" s="180">
        <v>0</v>
      </c>
      <c r="DO135" s="180">
        <v>0</v>
      </c>
      <c r="DP135" s="180">
        <v>0</v>
      </c>
      <c r="DQ135" s="180">
        <v>0</v>
      </c>
      <c r="DR135" s="180">
        <v>0</v>
      </c>
      <c r="DS135" s="180">
        <v>95</v>
      </c>
      <c r="DT135" s="180">
        <v>4275</v>
      </c>
      <c r="DU135" s="185"/>
      <c r="DV135" s="185"/>
      <c r="DW135" s="185"/>
    </row>
    <row r="136" spans="1:127" ht="16.5" thickTop="1" thickBot="1" x14ac:dyDescent="0.3">
      <c r="A136" s="182"/>
      <c r="B136" s="182"/>
      <c r="C136" s="182"/>
      <c r="D136" s="183"/>
      <c r="E136" s="184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96"/>
      <c r="AJ136" s="196"/>
      <c r="AK136" s="185"/>
      <c r="AL136" s="196"/>
      <c r="AM136" s="185"/>
      <c r="AN136" s="185"/>
      <c r="AO136" s="196"/>
      <c r="AP136" s="185"/>
      <c r="AQ136" s="196"/>
      <c r="AR136" s="196"/>
      <c r="AS136" s="185"/>
      <c r="AT136" s="196"/>
      <c r="AU136" s="185"/>
      <c r="AV136" s="185"/>
      <c r="AW136" s="196"/>
      <c r="AX136" s="185"/>
      <c r="AY136" s="196"/>
      <c r="AZ136" s="196"/>
      <c r="BA136" s="196"/>
      <c r="BB136" s="196"/>
      <c r="BC136" s="185"/>
      <c r="BD136" s="196"/>
      <c r="BE136" s="196"/>
      <c r="BF136" s="185"/>
      <c r="BG136" s="196"/>
      <c r="BH136" s="196"/>
      <c r="BI136" s="196"/>
      <c r="BJ136" s="196"/>
      <c r="BK136" s="185"/>
      <c r="BL136" s="196"/>
      <c r="BM136" s="196"/>
      <c r="BN136" s="185"/>
      <c r="BO136" s="185"/>
      <c r="BP136" s="185"/>
      <c r="BQ136" s="185"/>
      <c r="BR136" s="185"/>
      <c r="BS136" s="185"/>
      <c r="BT136" s="185"/>
      <c r="BU136" s="185"/>
      <c r="BV136" s="185"/>
      <c r="BW136" s="185"/>
      <c r="BX136" s="185"/>
      <c r="BY136" s="185"/>
      <c r="BZ136" s="185"/>
      <c r="CA136" s="185"/>
      <c r="CB136" s="185"/>
      <c r="CC136" s="185"/>
      <c r="CD136" s="185"/>
      <c r="CE136" s="185"/>
      <c r="CF136" s="185"/>
      <c r="CG136" s="185"/>
      <c r="CH136" s="185"/>
      <c r="CI136" s="185"/>
      <c r="CJ136" s="185"/>
      <c r="CK136" s="185"/>
      <c r="CL136" s="185"/>
      <c r="CM136" s="185"/>
      <c r="CN136" s="185"/>
      <c r="CO136" s="185"/>
      <c r="CP136" s="185"/>
      <c r="CQ136" s="185"/>
      <c r="CR136" s="185"/>
      <c r="CS136" s="185"/>
      <c r="CT136" s="179" t="s">
        <v>391</v>
      </c>
      <c r="CU136" s="180">
        <v>0</v>
      </c>
      <c r="CV136" s="180">
        <v>0</v>
      </c>
      <c r="CW136" s="180">
        <v>0</v>
      </c>
      <c r="CX136" s="180">
        <v>0</v>
      </c>
      <c r="CY136" s="180">
        <v>0</v>
      </c>
      <c r="CZ136" s="180">
        <v>0</v>
      </c>
      <c r="DA136" s="180">
        <v>0</v>
      </c>
      <c r="DB136" s="180">
        <v>0</v>
      </c>
      <c r="DC136" s="180">
        <v>0</v>
      </c>
      <c r="DD136" s="180">
        <v>0</v>
      </c>
      <c r="DE136" s="180">
        <v>0</v>
      </c>
      <c r="DF136" s="180">
        <v>0</v>
      </c>
      <c r="DG136" s="180">
        <v>282</v>
      </c>
      <c r="DH136" s="181">
        <v>12690</v>
      </c>
      <c r="DI136" s="180">
        <v>0</v>
      </c>
      <c r="DJ136" s="180">
        <v>0</v>
      </c>
      <c r="DK136" s="180">
        <v>0</v>
      </c>
      <c r="DL136" s="180">
        <v>0</v>
      </c>
      <c r="DM136" s="180">
        <v>0</v>
      </c>
      <c r="DN136" s="180">
        <v>0</v>
      </c>
      <c r="DO136" s="180">
        <v>0</v>
      </c>
      <c r="DP136" s="180">
        <v>0</v>
      </c>
      <c r="DQ136" s="180">
        <v>0</v>
      </c>
      <c r="DR136" s="180">
        <v>0</v>
      </c>
      <c r="DS136" s="180">
        <v>282</v>
      </c>
      <c r="DT136" s="180">
        <v>12690</v>
      </c>
      <c r="DU136" s="185"/>
      <c r="DV136" s="185"/>
      <c r="DW136" s="185"/>
    </row>
    <row r="137" spans="1:127" ht="16.5" thickTop="1" thickBot="1" x14ac:dyDescent="0.3">
      <c r="A137" s="186"/>
      <c r="B137" s="186"/>
      <c r="C137" s="186"/>
      <c r="D137" s="187"/>
      <c r="E137" s="188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89"/>
      <c r="AI137" s="197"/>
      <c r="AJ137" s="197"/>
      <c r="AK137" s="189"/>
      <c r="AL137" s="197"/>
      <c r="AM137" s="189"/>
      <c r="AN137" s="189"/>
      <c r="AO137" s="197"/>
      <c r="AP137" s="189"/>
      <c r="AQ137" s="197"/>
      <c r="AR137" s="197"/>
      <c r="AS137" s="189"/>
      <c r="AT137" s="197"/>
      <c r="AU137" s="189"/>
      <c r="AV137" s="189"/>
      <c r="AW137" s="197"/>
      <c r="AX137" s="189"/>
      <c r="AY137" s="197"/>
      <c r="AZ137" s="197"/>
      <c r="BA137" s="197"/>
      <c r="BB137" s="197"/>
      <c r="BC137" s="189"/>
      <c r="BD137" s="197"/>
      <c r="BE137" s="197"/>
      <c r="BF137" s="189"/>
      <c r="BG137" s="197"/>
      <c r="BH137" s="197"/>
      <c r="BI137" s="197"/>
      <c r="BJ137" s="197"/>
      <c r="BK137" s="189"/>
      <c r="BL137" s="197"/>
      <c r="BM137" s="197"/>
      <c r="BN137" s="189"/>
      <c r="BO137" s="189"/>
      <c r="BP137" s="189"/>
      <c r="BQ137" s="189"/>
      <c r="BR137" s="189"/>
      <c r="BS137" s="189"/>
      <c r="BT137" s="189"/>
      <c r="BU137" s="189"/>
      <c r="BV137" s="189"/>
      <c r="BW137" s="189"/>
      <c r="BX137" s="189"/>
      <c r="BY137" s="189"/>
      <c r="BZ137" s="189"/>
      <c r="CA137" s="189"/>
      <c r="CB137" s="189"/>
      <c r="CC137" s="189"/>
      <c r="CD137" s="189"/>
      <c r="CE137" s="189"/>
      <c r="CF137" s="189"/>
      <c r="CG137" s="189"/>
      <c r="CH137" s="189"/>
      <c r="CI137" s="189"/>
      <c r="CJ137" s="189"/>
      <c r="CK137" s="189"/>
      <c r="CL137" s="189"/>
      <c r="CM137" s="189"/>
      <c r="CN137" s="189"/>
      <c r="CO137" s="189"/>
      <c r="CP137" s="189"/>
      <c r="CQ137" s="189"/>
      <c r="CR137" s="189"/>
      <c r="CS137" s="189"/>
      <c r="CT137" s="179" t="s">
        <v>392</v>
      </c>
      <c r="CU137" s="180">
        <v>25</v>
      </c>
      <c r="CV137" s="181">
        <v>1230</v>
      </c>
      <c r="CW137" s="180">
        <v>90</v>
      </c>
      <c r="CX137" s="181">
        <v>4770</v>
      </c>
      <c r="CY137" s="180">
        <v>3</v>
      </c>
      <c r="CZ137" s="180">
        <v>165</v>
      </c>
      <c r="DA137" s="180">
        <v>75</v>
      </c>
      <c r="DB137" s="181">
        <v>3225</v>
      </c>
      <c r="DC137" s="180">
        <v>25</v>
      </c>
      <c r="DD137" s="181">
        <v>1000</v>
      </c>
      <c r="DE137" s="180">
        <v>144</v>
      </c>
      <c r="DF137" s="181">
        <v>6600</v>
      </c>
      <c r="DG137" s="180">
        <v>300</v>
      </c>
      <c r="DH137" s="181">
        <v>12300</v>
      </c>
      <c r="DI137" s="180">
        <v>530</v>
      </c>
      <c r="DJ137" s="181">
        <v>21050</v>
      </c>
      <c r="DK137" s="180">
        <v>38</v>
      </c>
      <c r="DL137" s="181">
        <v>2090</v>
      </c>
      <c r="DM137" s="180">
        <v>15</v>
      </c>
      <c r="DN137" s="180">
        <v>825</v>
      </c>
      <c r="DO137" s="180">
        <v>37</v>
      </c>
      <c r="DP137" s="181">
        <v>2035</v>
      </c>
      <c r="DQ137" s="180">
        <v>42</v>
      </c>
      <c r="DR137" s="181">
        <v>2310</v>
      </c>
      <c r="DS137" s="180">
        <v>1324</v>
      </c>
      <c r="DT137" s="180">
        <v>57600</v>
      </c>
      <c r="DU137" s="189"/>
      <c r="DV137" s="189"/>
      <c r="DW137" s="189"/>
    </row>
    <row r="138" spans="1:127" ht="16.5" thickTop="1" thickBot="1" x14ac:dyDescent="0.3">
      <c r="A138" s="175">
        <v>7897473201965</v>
      </c>
      <c r="B138" s="175"/>
      <c r="C138" s="175"/>
      <c r="D138" s="176">
        <v>1101302340034</v>
      </c>
      <c r="E138" s="177">
        <v>521903604153117</v>
      </c>
      <c r="F138" s="178" t="s">
        <v>500</v>
      </c>
      <c r="G138" s="178" t="s">
        <v>501</v>
      </c>
      <c r="H138" s="178" t="s">
        <v>432</v>
      </c>
      <c r="I138" s="178">
        <v>1</v>
      </c>
      <c r="J138" s="178" t="s">
        <v>417</v>
      </c>
      <c r="K138" s="178">
        <v>25</v>
      </c>
      <c r="L138" s="178" t="s">
        <v>433</v>
      </c>
      <c r="M138" s="178" t="s">
        <v>381</v>
      </c>
      <c r="N138" s="178">
        <v>2</v>
      </c>
      <c r="O138" s="178" t="s">
        <v>382</v>
      </c>
      <c r="P138" s="178" t="s">
        <v>401</v>
      </c>
      <c r="Q138" s="178" t="s">
        <v>383</v>
      </c>
      <c r="R138" s="178" t="s">
        <v>383</v>
      </c>
      <c r="S138" s="178" t="s">
        <v>402</v>
      </c>
      <c r="T138" s="178"/>
      <c r="U138" s="178" t="s">
        <v>418</v>
      </c>
      <c r="V138" s="178" t="s">
        <v>385</v>
      </c>
      <c r="W138" s="178"/>
      <c r="X138" s="178" t="s">
        <v>502</v>
      </c>
      <c r="Y138" s="178"/>
      <c r="Z138" s="178"/>
      <c r="AA138" s="178" t="s">
        <v>428</v>
      </c>
      <c r="AB138" s="178">
        <v>6786</v>
      </c>
      <c r="AC138" s="178" t="s">
        <v>459</v>
      </c>
      <c r="AD138" s="178" t="s">
        <v>10</v>
      </c>
      <c r="AE138" s="178" t="s">
        <v>10</v>
      </c>
      <c r="AF138" s="178">
        <v>0</v>
      </c>
      <c r="AG138" s="178" t="s">
        <v>10</v>
      </c>
      <c r="AH138" s="178">
        <v>0</v>
      </c>
      <c r="AI138" s="195">
        <v>1757.64</v>
      </c>
      <c r="AJ138" s="195">
        <v>1863.52</v>
      </c>
      <c r="AK138" s="178">
        <v>0</v>
      </c>
      <c r="AL138" s="195">
        <v>1886.25</v>
      </c>
      <c r="AM138" s="178">
        <v>0</v>
      </c>
      <c r="AN138" s="178">
        <v>0</v>
      </c>
      <c r="AO138" s="195">
        <v>1863.52</v>
      </c>
      <c r="AP138" s="178">
        <v>0</v>
      </c>
      <c r="AQ138" s="195">
        <v>2429.83</v>
      </c>
      <c r="AR138" s="195">
        <v>2576.21</v>
      </c>
      <c r="AS138" s="178">
        <v>0</v>
      </c>
      <c r="AT138" s="195">
        <v>2607.63</v>
      </c>
      <c r="AU138" s="178">
        <v>0</v>
      </c>
      <c r="AV138" s="178">
        <v>0</v>
      </c>
      <c r="AW138" s="195">
        <v>2576.21</v>
      </c>
      <c r="AX138" s="178">
        <v>0</v>
      </c>
      <c r="AY138" s="195">
        <v>1833.75</v>
      </c>
      <c r="AZ138" s="195">
        <v>1944.22</v>
      </c>
      <c r="BA138" s="195">
        <v>1956</v>
      </c>
      <c r="BB138" s="195">
        <v>1967.93</v>
      </c>
      <c r="BC138" s="178">
        <v>0</v>
      </c>
      <c r="BD138" s="195">
        <v>2017.12</v>
      </c>
      <c r="BE138" s="195">
        <v>1944.22</v>
      </c>
      <c r="BF138" s="178">
        <v>0</v>
      </c>
      <c r="BG138" s="195">
        <v>2535.0500000000002</v>
      </c>
      <c r="BH138" s="195">
        <v>2687.77</v>
      </c>
      <c r="BI138" s="195">
        <v>2704.06</v>
      </c>
      <c r="BJ138" s="195">
        <v>2720.54</v>
      </c>
      <c r="BK138" s="178">
        <v>0</v>
      </c>
      <c r="BL138" s="195">
        <v>2788.55</v>
      </c>
      <c r="BM138" s="195">
        <v>2687.77</v>
      </c>
      <c r="BN138" s="178">
        <v>0</v>
      </c>
      <c r="BO138" s="178">
        <v>0</v>
      </c>
      <c r="BP138" s="178">
        <v>0</v>
      </c>
      <c r="BQ138" s="178">
        <v>0</v>
      </c>
      <c r="BR138" s="178">
        <v>0</v>
      </c>
      <c r="BS138" s="178">
        <v>0</v>
      </c>
      <c r="BT138" s="178">
        <v>0</v>
      </c>
      <c r="BU138" s="178">
        <v>0</v>
      </c>
      <c r="BV138" s="178">
        <v>0</v>
      </c>
      <c r="BW138" s="178">
        <v>0</v>
      </c>
      <c r="BX138" s="178">
        <v>0</v>
      </c>
      <c r="BY138" s="178">
        <v>0</v>
      </c>
      <c r="BZ138" s="178">
        <v>0</v>
      </c>
      <c r="CA138" s="178">
        <v>0</v>
      </c>
      <c r="CB138" s="178">
        <v>0</v>
      </c>
      <c r="CC138" s="178">
        <v>0</v>
      </c>
      <c r="CD138" s="178">
        <v>0</v>
      </c>
      <c r="CE138" s="178">
        <v>0</v>
      </c>
      <c r="CF138" s="178">
        <v>0</v>
      </c>
      <c r="CG138" s="178">
        <v>0</v>
      </c>
      <c r="CH138" s="178">
        <v>0</v>
      </c>
      <c r="CI138" s="178">
        <v>0</v>
      </c>
      <c r="CJ138" s="178">
        <v>0</v>
      </c>
      <c r="CK138" s="178">
        <v>0</v>
      </c>
      <c r="CL138" s="178">
        <v>0</v>
      </c>
      <c r="CM138" s="178">
        <v>0</v>
      </c>
      <c r="CN138" s="178">
        <v>0</v>
      </c>
      <c r="CO138" s="178">
        <v>0</v>
      </c>
      <c r="CP138" s="178">
        <v>0</v>
      </c>
      <c r="CQ138" s="178">
        <v>0</v>
      </c>
      <c r="CR138" s="178">
        <v>0</v>
      </c>
      <c r="CS138" s="178">
        <v>0</v>
      </c>
      <c r="CT138" s="179" t="s">
        <v>389</v>
      </c>
      <c r="CU138" s="180">
        <v>0</v>
      </c>
      <c r="CV138" s="180">
        <v>0</v>
      </c>
      <c r="CW138" s="180">
        <v>10</v>
      </c>
      <c r="CX138" s="180">
        <v>569.20000000000005</v>
      </c>
      <c r="CY138" s="180">
        <v>0</v>
      </c>
      <c r="CZ138" s="180">
        <v>0</v>
      </c>
      <c r="DA138" s="180">
        <v>0</v>
      </c>
      <c r="DB138" s="180">
        <v>0</v>
      </c>
      <c r="DC138" s="180">
        <v>0</v>
      </c>
      <c r="DD138" s="180">
        <v>0</v>
      </c>
      <c r="DE138" s="180">
        <v>0</v>
      </c>
      <c r="DF138" s="180">
        <v>0</v>
      </c>
      <c r="DG138" s="180">
        <v>0</v>
      </c>
      <c r="DH138" s="180">
        <v>0</v>
      </c>
      <c r="DI138" s="180">
        <v>0</v>
      </c>
      <c r="DJ138" s="180">
        <v>0</v>
      </c>
      <c r="DK138" s="180">
        <v>0</v>
      </c>
      <c r="DL138" s="180">
        <v>0</v>
      </c>
      <c r="DM138" s="180">
        <v>0</v>
      </c>
      <c r="DN138" s="180">
        <v>0</v>
      </c>
      <c r="DO138" s="180">
        <v>0</v>
      </c>
      <c r="DP138" s="180">
        <v>0</v>
      </c>
      <c r="DQ138" s="180">
        <v>0</v>
      </c>
      <c r="DR138" s="180">
        <v>0</v>
      </c>
      <c r="DS138" s="180">
        <v>10</v>
      </c>
      <c r="DT138" s="180">
        <v>569.20000000000005</v>
      </c>
      <c r="DU138" s="178">
        <v>4.33</v>
      </c>
      <c r="DV138" s="178">
        <v>4.33</v>
      </c>
      <c r="DW138" s="178"/>
    </row>
    <row r="139" spans="1:127" ht="16.5" thickTop="1" thickBot="1" x14ac:dyDescent="0.3">
      <c r="A139" s="186"/>
      <c r="B139" s="186"/>
      <c r="C139" s="186"/>
      <c r="D139" s="187"/>
      <c r="E139" s="188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97"/>
      <c r="AJ139" s="197"/>
      <c r="AK139" s="189"/>
      <c r="AL139" s="197"/>
      <c r="AM139" s="189"/>
      <c r="AN139" s="189"/>
      <c r="AO139" s="197"/>
      <c r="AP139" s="189"/>
      <c r="AQ139" s="197"/>
      <c r="AR139" s="197"/>
      <c r="AS139" s="189"/>
      <c r="AT139" s="197"/>
      <c r="AU139" s="189"/>
      <c r="AV139" s="189"/>
      <c r="AW139" s="197"/>
      <c r="AX139" s="189"/>
      <c r="AY139" s="197"/>
      <c r="AZ139" s="197"/>
      <c r="BA139" s="197"/>
      <c r="BB139" s="197"/>
      <c r="BC139" s="189"/>
      <c r="BD139" s="197"/>
      <c r="BE139" s="197"/>
      <c r="BF139" s="189"/>
      <c r="BG139" s="197"/>
      <c r="BH139" s="197"/>
      <c r="BI139" s="197"/>
      <c r="BJ139" s="197"/>
      <c r="BK139" s="189"/>
      <c r="BL139" s="197"/>
      <c r="BM139" s="197"/>
      <c r="BN139" s="189"/>
      <c r="BO139" s="189"/>
      <c r="BP139" s="189"/>
      <c r="BQ139" s="189"/>
      <c r="BR139" s="189"/>
      <c r="BS139" s="189"/>
      <c r="BT139" s="189"/>
      <c r="BU139" s="189"/>
      <c r="BV139" s="189"/>
      <c r="BW139" s="189"/>
      <c r="BX139" s="189"/>
      <c r="BY139" s="189"/>
      <c r="BZ139" s="189"/>
      <c r="CA139" s="189"/>
      <c r="CB139" s="189"/>
      <c r="CC139" s="189"/>
      <c r="CD139" s="189"/>
      <c r="CE139" s="189"/>
      <c r="CF139" s="189"/>
      <c r="CG139" s="189"/>
      <c r="CH139" s="189"/>
      <c r="CI139" s="189"/>
      <c r="CJ139" s="189"/>
      <c r="CK139" s="189"/>
      <c r="CL139" s="189"/>
      <c r="CM139" s="189"/>
      <c r="CN139" s="189"/>
      <c r="CO139" s="189"/>
      <c r="CP139" s="189"/>
      <c r="CQ139" s="189"/>
      <c r="CR139" s="189"/>
      <c r="CS139" s="189"/>
      <c r="CT139" s="179" t="s">
        <v>392</v>
      </c>
      <c r="CU139" s="180">
        <v>131</v>
      </c>
      <c r="CV139" s="181">
        <v>7940</v>
      </c>
      <c r="CW139" s="180">
        <v>241</v>
      </c>
      <c r="CX139" s="181">
        <v>14840</v>
      </c>
      <c r="CY139" s="180">
        <v>284</v>
      </c>
      <c r="CZ139" s="181">
        <v>17093.91</v>
      </c>
      <c r="DA139" s="180">
        <v>0</v>
      </c>
      <c r="DB139" s="180">
        <v>0</v>
      </c>
      <c r="DC139" s="180">
        <v>0</v>
      </c>
      <c r="DD139" s="180">
        <v>0</v>
      </c>
      <c r="DE139" s="180">
        <v>0</v>
      </c>
      <c r="DF139" s="180">
        <v>0</v>
      </c>
      <c r="DG139" s="180">
        <v>0</v>
      </c>
      <c r="DH139" s="180">
        <v>0</v>
      </c>
      <c r="DI139" s="180">
        <v>0</v>
      </c>
      <c r="DJ139" s="180">
        <v>0</v>
      </c>
      <c r="DK139" s="180">
        <v>0</v>
      </c>
      <c r="DL139" s="180">
        <v>0</v>
      </c>
      <c r="DM139" s="180">
        <v>0</v>
      </c>
      <c r="DN139" s="180">
        <v>0</v>
      </c>
      <c r="DO139" s="180">
        <v>0</v>
      </c>
      <c r="DP139" s="180">
        <v>0</v>
      </c>
      <c r="DQ139" s="180">
        <v>0</v>
      </c>
      <c r="DR139" s="180">
        <v>0</v>
      </c>
      <c r="DS139" s="180">
        <v>656</v>
      </c>
      <c r="DT139" s="180">
        <v>39873.910000000003</v>
      </c>
      <c r="DU139" s="189"/>
      <c r="DV139" s="189"/>
      <c r="DW139" s="189"/>
    </row>
    <row r="140" spans="1:127" ht="16.5" thickTop="1" thickBot="1" x14ac:dyDescent="0.3">
      <c r="A140" s="190">
        <v>7897473201972</v>
      </c>
      <c r="B140" s="190"/>
      <c r="C140" s="190"/>
      <c r="D140" s="191">
        <v>1101302340025</v>
      </c>
      <c r="E140" s="192">
        <v>521903602150110</v>
      </c>
      <c r="F140" s="193" t="s">
        <v>500</v>
      </c>
      <c r="G140" s="193" t="s">
        <v>503</v>
      </c>
      <c r="H140" s="179" t="s">
        <v>432</v>
      </c>
      <c r="I140" s="179">
        <v>1</v>
      </c>
      <c r="J140" s="179" t="s">
        <v>417</v>
      </c>
      <c r="K140" s="179">
        <v>50</v>
      </c>
      <c r="L140" s="179" t="s">
        <v>433</v>
      </c>
      <c r="M140" s="179" t="s">
        <v>381</v>
      </c>
      <c r="N140" s="179">
        <v>2</v>
      </c>
      <c r="O140" s="193" t="s">
        <v>382</v>
      </c>
      <c r="P140" s="193" t="s">
        <v>401</v>
      </c>
      <c r="Q140" s="193" t="s">
        <v>383</v>
      </c>
      <c r="R140" s="193" t="s">
        <v>383</v>
      </c>
      <c r="S140" s="193" t="s">
        <v>402</v>
      </c>
      <c r="T140" s="193"/>
      <c r="U140" s="193" t="s">
        <v>418</v>
      </c>
      <c r="V140" s="193" t="s">
        <v>385</v>
      </c>
      <c r="W140" s="193"/>
      <c r="X140" s="193" t="s">
        <v>502</v>
      </c>
      <c r="Y140" s="179"/>
      <c r="Z140" s="179"/>
      <c r="AA140" s="179" t="s">
        <v>428</v>
      </c>
      <c r="AB140" s="193">
        <v>6786</v>
      </c>
      <c r="AC140" s="193" t="s">
        <v>459</v>
      </c>
      <c r="AD140" s="193" t="s">
        <v>10</v>
      </c>
      <c r="AE140" s="193" t="s">
        <v>10</v>
      </c>
      <c r="AF140" s="193">
        <v>0</v>
      </c>
      <c r="AG140" s="193" t="s">
        <v>10</v>
      </c>
      <c r="AH140" s="180">
        <v>0</v>
      </c>
      <c r="AI140" s="181">
        <v>3902.95</v>
      </c>
      <c r="AJ140" s="181">
        <v>4138.07</v>
      </c>
      <c r="AK140" s="180">
        <v>0</v>
      </c>
      <c r="AL140" s="181">
        <v>4188.53</v>
      </c>
      <c r="AM140" s="180">
        <v>0</v>
      </c>
      <c r="AN140" s="180">
        <v>0</v>
      </c>
      <c r="AO140" s="181">
        <v>4138.07</v>
      </c>
      <c r="AP140" s="180">
        <v>0</v>
      </c>
      <c r="AQ140" s="181">
        <v>5395.6</v>
      </c>
      <c r="AR140" s="181">
        <v>5720.64</v>
      </c>
      <c r="AS140" s="180">
        <v>0</v>
      </c>
      <c r="AT140" s="181">
        <v>5790.4</v>
      </c>
      <c r="AU140" s="180">
        <v>0</v>
      </c>
      <c r="AV140" s="180">
        <v>0</v>
      </c>
      <c r="AW140" s="181">
        <v>5720.64</v>
      </c>
      <c r="AX140" s="180">
        <v>0</v>
      </c>
      <c r="AY140" s="181">
        <v>4071.94</v>
      </c>
      <c r="AZ140" s="181">
        <v>4317.24</v>
      </c>
      <c r="BA140" s="181">
        <v>4343.41</v>
      </c>
      <c r="BB140" s="181">
        <v>4369.8900000000003</v>
      </c>
      <c r="BC140" s="180">
        <v>0</v>
      </c>
      <c r="BD140" s="181">
        <v>4479.1400000000003</v>
      </c>
      <c r="BE140" s="181">
        <v>4317.24</v>
      </c>
      <c r="BF140" s="180">
        <v>0</v>
      </c>
      <c r="BG140" s="181">
        <v>5629.22</v>
      </c>
      <c r="BH140" s="181">
        <v>5968.33</v>
      </c>
      <c r="BI140" s="181">
        <v>6004.51</v>
      </c>
      <c r="BJ140" s="181">
        <v>6041.12</v>
      </c>
      <c r="BK140" s="180">
        <v>0</v>
      </c>
      <c r="BL140" s="181">
        <v>6192.15</v>
      </c>
      <c r="BM140" s="181">
        <v>5968.33</v>
      </c>
      <c r="BN140" s="180">
        <v>0</v>
      </c>
      <c r="BO140" s="180">
        <v>0</v>
      </c>
      <c r="BP140" s="180">
        <v>0</v>
      </c>
      <c r="BQ140" s="180">
        <v>0</v>
      </c>
      <c r="BR140" s="180">
        <v>0</v>
      </c>
      <c r="BS140" s="180">
        <v>0</v>
      </c>
      <c r="BT140" s="180">
        <v>0</v>
      </c>
      <c r="BU140" s="180">
        <v>0</v>
      </c>
      <c r="BV140" s="180">
        <v>0</v>
      </c>
      <c r="BW140" s="180">
        <v>0</v>
      </c>
      <c r="BX140" s="180">
        <v>0</v>
      </c>
      <c r="BY140" s="180">
        <v>0</v>
      </c>
      <c r="BZ140" s="180">
        <v>0</v>
      </c>
      <c r="CA140" s="180">
        <v>0</v>
      </c>
      <c r="CB140" s="180">
        <v>0</v>
      </c>
      <c r="CC140" s="180">
        <v>0</v>
      </c>
      <c r="CD140" s="180">
        <v>0</v>
      </c>
      <c r="CE140" s="180">
        <v>0</v>
      </c>
      <c r="CF140" s="180">
        <v>0</v>
      </c>
      <c r="CG140" s="180">
        <v>0</v>
      </c>
      <c r="CH140" s="180">
        <v>0</v>
      </c>
      <c r="CI140" s="180">
        <v>0</v>
      </c>
      <c r="CJ140" s="180">
        <v>0</v>
      </c>
      <c r="CK140" s="180">
        <v>0</v>
      </c>
      <c r="CL140" s="180">
        <v>0</v>
      </c>
      <c r="CM140" s="180">
        <v>0</v>
      </c>
      <c r="CN140" s="180">
        <v>0</v>
      </c>
      <c r="CO140" s="180">
        <v>0</v>
      </c>
      <c r="CP140" s="180">
        <v>0</v>
      </c>
      <c r="CQ140" s="180">
        <v>0</v>
      </c>
      <c r="CR140" s="180">
        <v>0</v>
      </c>
      <c r="CS140" s="180">
        <v>0</v>
      </c>
      <c r="CT140" s="179"/>
      <c r="CU140" s="180">
        <v>0</v>
      </c>
      <c r="CV140" s="180">
        <v>0</v>
      </c>
      <c r="CW140" s="180">
        <v>0</v>
      </c>
      <c r="CX140" s="180">
        <v>0</v>
      </c>
      <c r="CY140" s="180">
        <v>0</v>
      </c>
      <c r="CZ140" s="180">
        <v>0</v>
      </c>
      <c r="DA140" s="180">
        <v>0</v>
      </c>
      <c r="DB140" s="180">
        <v>0</v>
      </c>
      <c r="DC140" s="180">
        <v>0</v>
      </c>
      <c r="DD140" s="180">
        <v>0</v>
      </c>
      <c r="DE140" s="180">
        <v>0</v>
      </c>
      <c r="DF140" s="180">
        <v>0</v>
      </c>
      <c r="DG140" s="180">
        <v>0</v>
      </c>
      <c r="DH140" s="180">
        <v>0</v>
      </c>
      <c r="DI140" s="180">
        <v>0</v>
      </c>
      <c r="DJ140" s="180">
        <v>0</v>
      </c>
      <c r="DK140" s="180">
        <v>0</v>
      </c>
      <c r="DL140" s="180">
        <v>0</v>
      </c>
      <c r="DM140" s="180">
        <v>0</v>
      </c>
      <c r="DN140" s="180">
        <v>0</v>
      </c>
      <c r="DO140" s="180">
        <v>0</v>
      </c>
      <c r="DP140" s="180">
        <v>0</v>
      </c>
      <c r="DQ140" s="180">
        <v>0</v>
      </c>
      <c r="DR140" s="180">
        <v>0</v>
      </c>
      <c r="DS140" s="180">
        <v>0</v>
      </c>
      <c r="DT140" s="180">
        <v>0</v>
      </c>
      <c r="DU140" s="180">
        <v>4.33</v>
      </c>
      <c r="DV140" s="180">
        <v>4.33</v>
      </c>
      <c r="DW140" s="193"/>
    </row>
    <row r="141" spans="1:127" ht="16.5" thickTop="1" thickBot="1" x14ac:dyDescent="0.3">
      <c r="A141" s="175">
        <v>7897473200227</v>
      </c>
      <c r="B141" s="175"/>
      <c r="C141" s="175"/>
      <c r="D141" s="176">
        <v>1101302690018</v>
      </c>
      <c r="E141" s="177">
        <v>521912070018104</v>
      </c>
      <c r="F141" s="178" t="s">
        <v>504</v>
      </c>
      <c r="G141" s="178" t="s">
        <v>505</v>
      </c>
      <c r="H141" s="178" t="s">
        <v>506</v>
      </c>
      <c r="I141" s="178">
        <v>1</v>
      </c>
      <c r="J141" s="178" t="s">
        <v>474</v>
      </c>
      <c r="K141" s="178">
        <v>20</v>
      </c>
      <c r="L141" s="178" t="s">
        <v>486</v>
      </c>
      <c r="M141" s="178" t="s">
        <v>381</v>
      </c>
      <c r="N141" s="178">
        <v>1</v>
      </c>
      <c r="O141" s="178" t="s">
        <v>382</v>
      </c>
      <c r="P141" s="178" t="s">
        <v>383</v>
      </c>
      <c r="Q141" s="178" t="s">
        <v>383</v>
      </c>
      <c r="R141" s="178" t="s">
        <v>383</v>
      </c>
      <c r="S141" s="178" t="s">
        <v>402</v>
      </c>
      <c r="T141" s="178"/>
      <c r="U141" s="178" t="s">
        <v>384</v>
      </c>
      <c r="V141" s="178" t="s">
        <v>385</v>
      </c>
      <c r="W141" s="178"/>
      <c r="X141" s="178" t="s">
        <v>507</v>
      </c>
      <c r="Y141" s="178"/>
      <c r="Z141" s="178"/>
      <c r="AA141" s="178" t="s">
        <v>216</v>
      </c>
      <c r="AB141" s="178">
        <v>6898</v>
      </c>
      <c r="AC141" s="178" t="s">
        <v>508</v>
      </c>
      <c r="AD141" s="178" t="s">
        <v>10</v>
      </c>
      <c r="AE141" s="178" t="s">
        <v>10</v>
      </c>
      <c r="AF141" s="178"/>
      <c r="AG141" s="178" t="s">
        <v>10</v>
      </c>
      <c r="AH141" s="178">
        <v>0</v>
      </c>
      <c r="AI141" s="195">
        <v>1337.21</v>
      </c>
      <c r="AJ141" s="195">
        <v>1417.76</v>
      </c>
      <c r="AK141" s="178">
        <v>0</v>
      </c>
      <c r="AL141" s="195">
        <v>1435.05</v>
      </c>
      <c r="AM141" s="178">
        <v>0</v>
      </c>
      <c r="AN141" s="178">
        <v>0</v>
      </c>
      <c r="AO141" s="195">
        <v>1417.76</v>
      </c>
      <c r="AP141" s="178">
        <v>0</v>
      </c>
      <c r="AQ141" s="195">
        <v>1848.61</v>
      </c>
      <c r="AR141" s="195">
        <v>1959.97</v>
      </c>
      <c r="AS141" s="178">
        <v>0</v>
      </c>
      <c r="AT141" s="195">
        <v>1983.87</v>
      </c>
      <c r="AU141" s="178">
        <v>0</v>
      </c>
      <c r="AV141" s="178">
        <v>0</v>
      </c>
      <c r="AW141" s="195">
        <v>1959.97</v>
      </c>
      <c r="AX141" s="178">
        <v>0</v>
      </c>
      <c r="AY141" s="195">
        <v>1395.11</v>
      </c>
      <c r="AZ141" s="195">
        <v>1479.15</v>
      </c>
      <c r="BA141" s="195">
        <v>1488.11</v>
      </c>
      <c r="BB141" s="195">
        <v>1497.19</v>
      </c>
      <c r="BC141" s="178">
        <v>0</v>
      </c>
      <c r="BD141" s="195">
        <v>1534.62</v>
      </c>
      <c r="BE141" s="195">
        <v>1479.15</v>
      </c>
      <c r="BF141" s="178">
        <v>0</v>
      </c>
      <c r="BG141" s="195">
        <v>1928.66</v>
      </c>
      <c r="BH141" s="195">
        <v>2044.84</v>
      </c>
      <c r="BI141" s="195">
        <v>2057.2199999999998</v>
      </c>
      <c r="BJ141" s="195">
        <v>2069.77</v>
      </c>
      <c r="BK141" s="178">
        <v>0</v>
      </c>
      <c r="BL141" s="195">
        <v>2121.52</v>
      </c>
      <c r="BM141" s="195">
        <v>2044.84</v>
      </c>
      <c r="BN141" s="178">
        <v>0</v>
      </c>
      <c r="BO141" s="178">
        <v>0</v>
      </c>
      <c r="BP141" s="178">
        <v>0</v>
      </c>
      <c r="BQ141" s="178">
        <v>0</v>
      </c>
      <c r="BR141" s="178">
        <v>0</v>
      </c>
      <c r="BS141" s="178">
        <v>0</v>
      </c>
      <c r="BT141" s="178">
        <v>0</v>
      </c>
      <c r="BU141" s="178">
        <v>0</v>
      </c>
      <c r="BV141" s="178">
        <v>0</v>
      </c>
      <c r="BW141" s="178">
        <v>0</v>
      </c>
      <c r="BX141" s="178">
        <v>0</v>
      </c>
      <c r="BY141" s="178">
        <v>0</v>
      </c>
      <c r="BZ141" s="178">
        <v>0</v>
      </c>
      <c r="CA141" s="178">
        <v>0</v>
      </c>
      <c r="CB141" s="178">
        <v>0</v>
      </c>
      <c r="CC141" s="178">
        <v>0</v>
      </c>
      <c r="CD141" s="178">
        <v>0</v>
      </c>
      <c r="CE141" s="178">
        <v>0</v>
      </c>
      <c r="CF141" s="178">
        <v>0</v>
      </c>
      <c r="CG141" s="178">
        <v>0</v>
      </c>
      <c r="CH141" s="178">
        <v>0</v>
      </c>
      <c r="CI141" s="178">
        <v>0</v>
      </c>
      <c r="CJ141" s="178">
        <v>0</v>
      </c>
      <c r="CK141" s="178">
        <v>0</v>
      </c>
      <c r="CL141" s="178">
        <v>0</v>
      </c>
      <c r="CM141" s="178">
        <v>0</v>
      </c>
      <c r="CN141" s="178">
        <v>0</v>
      </c>
      <c r="CO141" s="178">
        <v>0</v>
      </c>
      <c r="CP141" s="178">
        <v>0</v>
      </c>
      <c r="CQ141" s="178">
        <v>0</v>
      </c>
      <c r="CR141" s="178">
        <v>0</v>
      </c>
      <c r="CS141" s="178">
        <v>0</v>
      </c>
      <c r="CT141" s="179" t="s">
        <v>389</v>
      </c>
      <c r="CU141" s="180">
        <v>210</v>
      </c>
      <c r="CV141" s="181">
        <v>23200</v>
      </c>
      <c r="CW141" s="180">
        <v>357</v>
      </c>
      <c r="CX141" s="181">
        <v>37637.24</v>
      </c>
      <c r="CY141" s="180">
        <v>0</v>
      </c>
      <c r="CZ141" s="180">
        <v>0</v>
      </c>
      <c r="DA141" s="180">
        <v>190</v>
      </c>
      <c r="DB141" s="181">
        <v>20421.919999999998</v>
      </c>
      <c r="DC141" s="180">
        <v>110</v>
      </c>
      <c r="DD141" s="181">
        <v>10999.99</v>
      </c>
      <c r="DE141" s="180">
        <v>335</v>
      </c>
      <c r="DF141" s="181">
        <v>33499.71</v>
      </c>
      <c r="DG141" s="180">
        <v>182</v>
      </c>
      <c r="DH141" s="181">
        <v>17411.86</v>
      </c>
      <c r="DI141" s="180">
        <v>72</v>
      </c>
      <c r="DJ141" s="181">
        <v>6855.94</v>
      </c>
      <c r="DK141" s="180">
        <v>133</v>
      </c>
      <c r="DL141" s="181">
        <v>11898.92</v>
      </c>
      <c r="DM141" s="180">
        <v>270</v>
      </c>
      <c r="DN141" s="181">
        <v>23599.82</v>
      </c>
      <c r="DO141" s="180">
        <v>180</v>
      </c>
      <c r="DP141" s="181">
        <v>14499.88</v>
      </c>
      <c r="DQ141" s="180">
        <v>205</v>
      </c>
      <c r="DR141" s="181">
        <v>17499.849999999999</v>
      </c>
      <c r="DS141" s="180">
        <v>2244</v>
      </c>
      <c r="DT141" s="180">
        <v>217525.13</v>
      </c>
      <c r="DU141" s="178">
        <v>4.33</v>
      </c>
      <c r="DV141" s="178">
        <v>4.33</v>
      </c>
      <c r="DW141" s="178"/>
    </row>
    <row r="142" spans="1:127" ht="16.5" thickTop="1" thickBot="1" x14ac:dyDescent="0.3">
      <c r="A142" s="186"/>
      <c r="B142" s="186"/>
      <c r="C142" s="186"/>
      <c r="D142" s="187"/>
      <c r="E142" s="188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97"/>
      <c r="AJ142" s="197"/>
      <c r="AK142" s="189"/>
      <c r="AL142" s="197"/>
      <c r="AM142" s="189"/>
      <c r="AN142" s="189"/>
      <c r="AO142" s="197"/>
      <c r="AP142" s="189"/>
      <c r="AQ142" s="197"/>
      <c r="AR142" s="197"/>
      <c r="AS142" s="189"/>
      <c r="AT142" s="197"/>
      <c r="AU142" s="189"/>
      <c r="AV142" s="189"/>
      <c r="AW142" s="197"/>
      <c r="AX142" s="189"/>
      <c r="AY142" s="197"/>
      <c r="AZ142" s="197"/>
      <c r="BA142" s="197"/>
      <c r="BB142" s="197"/>
      <c r="BC142" s="189"/>
      <c r="BD142" s="197"/>
      <c r="BE142" s="197"/>
      <c r="BF142" s="189"/>
      <c r="BG142" s="197"/>
      <c r="BH142" s="197"/>
      <c r="BI142" s="197"/>
      <c r="BJ142" s="197"/>
      <c r="BK142" s="189"/>
      <c r="BL142" s="197"/>
      <c r="BM142" s="197"/>
      <c r="BN142" s="189"/>
      <c r="BO142" s="189"/>
      <c r="BP142" s="189"/>
      <c r="BQ142" s="189"/>
      <c r="BR142" s="189"/>
      <c r="BS142" s="189"/>
      <c r="BT142" s="189"/>
      <c r="BU142" s="189"/>
      <c r="BV142" s="189"/>
      <c r="BW142" s="189"/>
      <c r="BX142" s="189"/>
      <c r="BY142" s="189"/>
      <c r="BZ142" s="189"/>
      <c r="CA142" s="189"/>
      <c r="CB142" s="189"/>
      <c r="CC142" s="189"/>
      <c r="CD142" s="189"/>
      <c r="CE142" s="189"/>
      <c r="CF142" s="189"/>
      <c r="CG142" s="189"/>
      <c r="CH142" s="189"/>
      <c r="CI142" s="189"/>
      <c r="CJ142" s="189"/>
      <c r="CK142" s="189"/>
      <c r="CL142" s="189"/>
      <c r="CM142" s="189"/>
      <c r="CN142" s="189"/>
      <c r="CO142" s="189"/>
      <c r="CP142" s="189"/>
      <c r="CQ142" s="189"/>
      <c r="CR142" s="189"/>
      <c r="CS142" s="189"/>
      <c r="CT142" s="179" t="s">
        <v>392</v>
      </c>
      <c r="CU142" s="180">
        <v>89</v>
      </c>
      <c r="CV142" s="181">
        <v>9978.48</v>
      </c>
      <c r="CW142" s="180">
        <v>156</v>
      </c>
      <c r="CX142" s="181">
        <v>17597.45</v>
      </c>
      <c r="CY142" s="180">
        <v>117</v>
      </c>
      <c r="CZ142" s="181">
        <v>13071.13</v>
      </c>
      <c r="DA142" s="180">
        <v>170</v>
      </c>
      <c r="DB142" s="181">
        <v>19239.02</v>
      </c>
      <c r="DC142" s="180">
        <v>124</v>
      </c>
      <c r="DD142" s="181">
        <v>13728.68</v>
      </c>
      <c r="DE142" s="180">
        <v>124</v>
      </c>
      <c r="DF142" s="181">
        <v>13798.2</v>
      </c>
      <c r="DG142" s="180">
        <v>136</v>
      </c>
      <c r="DH142" s="181">
        <v>14759.92</v>
      </c>
      <c r="DI142" s="180">
        <v>68</v>
      </c>
      <c r="DJ142" s="181">
        <v>8259.93</v>
      </c>
      <c r="DK142" s="180">
        <v>63</v>
      </c>
      <c r="DL142" s="181">
        <v>7299.91</v>
      </c>
      <c r="DM142" s="180">
        <v>71</v>
      </c>
      <c r="DN142" s="181">
        <v>7539.96</v>
      </c>
      <c r="DO142" s="180">
        <v>10</v>
      </c>
      <c r="DP142" s="181">
        <v>1080</v>
      </c>
      <c r="DQ142" s="180">
        <v>51</v>
      </c>
      <c r="DR142" s="181">
        <v>5279.97</v>
      </c>
      <c r="DS142" s="180">
        <v>1179</v>
      </c>
      <c r="DT142" s="180">
        <v>131632.65</v>
      </c>
      <c r="DU142" s="189"/>
      <c r="DV142" s="189"/>
      <c r="DW142" s="189"/>
    </row>
    <row r="143" spans="1:127" ht="16.5" thickTop="1" thickBot="1" x14ac:dyDescent="0.3">
      <c r="A143" s="175">
        <v>7897473200234</v>
      </c>
      <c r="B143" s="175"/>
      <c r="C143" s="175"/>
      <c r="D143" s="176">
        <v>1101302690026</v>
      </c>
      <c r="E143" s="177">
        <v>521912070018204</v>
      </c>
      <c r="F143" s="178" t="s">
        <v>504</v>
      </c>
      <c r="G143" s="178" t="s">
        <v>509</v>
      </c>
      <c r="H143" s="178" t="s">
        <v>506</v>
      </c>
      <c r="I143" s="178">
        <v>1</v>
      </c>
      <c r="J143" s="178" t="s">
        <v>474</v>
      </c>
      <c r="K143" s="178">
        <v>30</v>
      </c>
      <c r="L143" s="178" t="s">
        <v>486</v>
      </c>
      <c r="M143" s="178" t="s">
        <v>381</v>
      </c>
      <c r="N143" s="178">
        <v>1</v>
      </c>
      <c r="O143" s="178" t="s">
        <v>382</v>
      </c>
      <c r="P143" s="178" t="s">
        <v>383</v>
      </c>
      <c r="Q143" s="178" t="s">
        <v>383</v>
      </c>
      <c r="R143" s="178" t="s">
        <v>383</v>
      </c>
      <c r="S143" s="178" t="s">
        <v>402</v>
      </c>
      <c r="T143" s="178"/>
      <c r="U143" s="178" t="s">
        <v>384</v>
      </c>
      <c r="V143" s="178" t="s">
        <v>385</v>
      </c>
      <c r="W143" s="178"/>
      <c r="X143" s="178" t="s">
        <v>507</v>
      </c>
      <c r="Y143" s="178"/>
      <c r="Z143" s="178"/>
      <c r="AA143" s="178" t="s">
        <v>216</v>
      </c>
      <c r="AB143" s="178">
        <v>6898</v>
      </c>
      <c r="AC143" s="178" t="s">
        <v>508</v>
      </c>
      <c r="AD143" s="178" t="s">
        <v>10</v>
      </c>
      <c r="AE143" s="178" t="s">
        <v>10</v>
      </c>
      <c r="AF143" s="178"/>
      <c r="AG143" s="178" t="s">
        <v>10</v>
      </c>
      <c r="AH143" s="178">
        <v>0</v>
      </c>
      <c r="AI143" s="195">
        <v>6686.07</v>
      </c>
      <c r="AJ143" s="195">
        <v>7088.85</v>
      </c>
      <c r="AK143" s="178">
        <v>0</v>
      </c>
      <c r="AL143" s="195">
        <v>7175.3</v>
      </c>
      <c r="AM143" s="178">
        <v>0</v>
      </c>
      <c r="AN143" s="178">
        <v>0</v>
      </c>
      <c r="AO143" s="195">
        <v>7088.85</v>
      </c>
      <c r="AP143" s="178">
        <v>0</v>
      </c>
      <c r="AQ143" s="195">
        <v>9243.1</v>
      </c>
      <c r="AR143" s="195">
        <v>9799.92</v>
      </c>
      <c r="AS143" s="178">
        <v>0</v>
      </c>
      <c r="AT143" s="195">
        <v>9919.43</v>
      </c>
      <c r="AU143" s="178">
        <v>0</v>
      </c>
      <c r="AV143" s="178">
        <v>0</v>
      </c>
      <c r="AW143" s="195">
        <v>9799.92</v>
      </c>
      <c r="AX143" s="178">
        <v>0</v>
      </c>
      <c r="AY143" s="195">
        <v>6975.58</v>
      </c>
      <c r="AZ143" s="195">
        <v>7395.8</v>
      </c>
      <c r="BA143" s="195">
        <v>7440.62</v>
      </c>
      <c r="BB143" s="195">
        <v>7485.99</v>
      </c>
      <c r="BC143" s="178">
        <v>0</v>
      </c>
      <c r="BD143" s="195">
        <v>7673.14</v>
      </c>
      <c r="BE143" s="195">
        <v>7395.8</v>
      </c>
      <c r="BF143" s="178">
        <v>0</v>
      </c>
      <c r="BG143" s="195">
        <v>9643.33</v>
      </c>
      <c r="BH143" s="195">
        <v>10224.26</v>
      </c>
      <c r="BI143" s="195">
        <v>10286.219999999999</v>
      </c>
      <c r="BJ143" s="195">
        <v>10348.94</v>
      </c>
      <c r="BK143" s="178">
        <v>0</v>
      </c>
      <c r="BL143" s="195">
        <v>10607.67</v>
      </c>
      <c r="BM143" s="195">
        <v>10224.26</v>
      </c>
      <c r="BN143" s="178">
        <v>0</v>
      </c>
      <c r="BO143" s="178">
        <v>0</v>
      </c>
      <c r="BP143" s="178">
        <v>0</v>
      </c>
      <c r="BQ143" s="178">
        <v>0</v>
      </c>
      <c r="BR143" s="178">
        <v>0</v>
      </c>
      <c r="BS143" s="178">
        <v>0</v>
      </c>
      <c r="BT143" s="178">
        <v>0</v>
      </c>
      <c r="BU143" s="178">
        <v>0</v>
      </c>
      <c r="BV143" s="178">
        <v>0</v>
      </c>
      <c r="BW143" s="178">
        <v>0</v>
      </c>
      <c r="BX143" s="178">
        <v>0</v>
      </c>
      <c r="BY143" s="178">
        <v>0</v>
      </c>
      <c r="BZ143" s="178">
        <v>0</v>
      </c>
      <c r="CA143" s="178">
        <v>0</v>
      </c>
      <c r="CB143" s="178">
        <v>0</v>
      </c>
      <c r="CC143" s="178">
        <v>0</v>
      </c>
      <c r="CD143" s="178">
        <v>0</v>
      </c>
      <c r="CE143" s="178">
        <v>0</v>
      </c>
      <c r="CF143" s="178">
        <v>0</v>
      </c>
      <c r="CG143" s="178">
        <v>0</v>
      </c>
      <c r="CH143" s="178">
        <v>0</v>
      </c>
      <c r="CI143" s="178">
        <v>0</v>
      </c>
      <c r="CJ143" s="178">
        <v>0</v>
      </c>
      <c r="CK143" s="178">
        <v>0</v>
      </c>
      <c r="CL143" s="178">
        <v>0</v>
      </c>
      <c r="CM143" s="178">
        <v>0</v>
      </c>
      <c r="CN143" s="178">
        <v>0</v>
      </c>
      <c r="CO143" s="178">
        <v>0</v>
      </c>
      <c r="CP143" s="178">
        <v>0</v>
      </c>
      <c r="CQ143" s="178">
        <v>0</v>
      </c>
      <c r="CR143" s="178">
        <v>0</v>
      </c>
      <c r="CS143" s="178">
        <v>0</v>
      </c>
      <c r="CT143" s="179" t="s">
        <v>389</v>
      </c>
      <c r="CU143" s="180">
        <v>117</v>
      </c>
      <c r="CV143" s="181">
        <v>62774.34</v>
      </c>
      <c r="CW143" s="180">
        <v>266</v>
      </c>
      <c r="CX143" s="181">
        <v>140737.43</v>
      </c>
      <c r="CY143" s="180">
        <v>6</v>
      </c>
      <c r="CZ143" s="181">
        <v>3850</v>
      </c>
      <c r="DA143" s="180">
        <v>55</v>
      </c>
      <c r="DB143" s="181">
        <v>31850</v>
      </c>
      <c r="DC143" s="180">
        <v>114</v>
      </c>
      <c r="DD143" s="181">
        <v>52876.5</v>
      </c>
      <c r="DE143" s="180">
        <v>185</v>
      </c>
      <c r="DF143" s="181">
        <v>91935</v>
      </c>
      <c r="DG143" s="180">
        <v>60</v>
      </c>
      <c r="DH143" s="181">
        <v>28399.99</v>
      </c>
      <c r="DI143" s="180">
        <v>86</v>
      </c>
      <c r="DJ143" s="181">
        <v>41390</v>
      </c>
      <c r="DK143" s="180">
        <v>172</v>
      </c>
      <c r="DL143" s="181">
        <v>72030</v>
      </c>
      <c r="DM143" s="180">
        <v>25</v>
      </c>
      <c r="DN143" s="181">
        <v>10250</v>
      </c>
      <c r="DO143" s="180">
        <v>210</v>
      </c>
      <c r="DP143" s="181">
        <v>80000</v>
      </c>
      <c r="DQ143" s="180">
        <v>180</v>
      </c>
      <c r="DR143" s="181">
        <v>67999.990000000005</v>
      </c>
      <c r="DS143" s="180">
        <v>1476</v>
      </c>
      <c r="DT143" s="180">
        <v>684093.25</v>
      </c>
      <c r="DU143" s="178">
        <v>4.33</v>
      </c>
      <c r="DV143" s="178">
        <v>4.33</v>
      </c>
      <c r="DW143" s="178"/>
    </row>
    <row r="144" spans="1:127" ht="16.5" thickTop="1" thickBot="1" x14ac:dyDescent="0.3">
      <c r="A144" s="186"/>
      <c r="B144" s="186"/>
      <c r="C144" s="186"/>
      <c r="D144" s="187"/>
      <c r="E144" s="188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89"/>
      <c r="AF144" s="189"/>
      <c r="AG144" s="189"/>
      <c r="AH144" s="189"/>
      <c r="AI144" s="197"/>
      <c r="AJ144" s="197"/>
      <c r="AK144" s="189"/>
      <c r="AL144" s="197"/>
      <c r="AM144" s="189"/>
      <c r="AN144" s="189"/>
      <c r="AO144" s="197"/>
      <c r="AP144" s="189"/>
      <c r="AQ144" s="197"/>
      <c r="AR144" s="197"/>
      <c r="AS144" s="189"/>
      <c r="AT144" s="197"/>
      <c r="AU144" s="189"/>
      <c r="AV144" s="189"/>
      <c r="AW144" s="197"/>
      <c r="AX144" s="189"/>
      <c r="AY144" s="197"/>
      <c r="AZ144" s="197"/>
      <c r="BA144" s="197"/>
      <c r="BB144" s="197"/>
      <c r="BC144" s="189"/>
      <c r="BD144" s="197"/>
      <c r="BE144" s="197"/>
      <c r="BF144" s="189"/>
      <c r="BG144" s="197"/>
      <c r="BH144" s="197"/>
      <c r="BI144" s="197"/>
      <c r="BJ144" s="197"/>
      <c r="BK144" s="189"/>
      <c r="BL144" s="197"/>
      <c r="BM144" s="197"/>
      <c r="BN144" s="189"/>
      <c r="BO144" s="189"/>
      <c r="BP144" s="189"/>
      <c r="BQ144" s="189"/>
      <c r="BR144" s="189"/>
      <c r="BS144" s="189"/>
      <c r="BT144" s="189"/>
      <c r="BU144" s="189"/>
      <c r="BV144" s="189"/>
      <c r="BW144" s="189"/>
      <c r="BX144" s="189"/>
      <c r="BY144" s="189"/>
      <c r="BZ144" s="189"/>
      <c r="CA144" s="189"/>
      <c r="CB144" s="189"/>
      <c r="CC144" s="189"/>
      <c r="CD144" s="189"/>
      <c r="CE144" s="189"/>
      <c r="CF144" s="189"/>
      <c r="CG144" s="189"/>
      <c r="CH144" s="189"/>
      <c r="CI144" s="189"/>
      <c r="CJ144" s="189"/>
      <c r="CK144" s="189"/>
      <c r="CL144" s="189"/>
      <c r="CM144" s="189"/>
      <c r="CN144" s="189"/>
      <c r="CO144" s="189"/>
      <c r="CP144" s="189"/>
      <c r="CQ144" s="189"/>
      <c r="CR144" s="189"/>
      <c r="CS144" s="189"/>
      <c r="CT144" s="179" t="s">
        <v>392</v>
      </c>
      <c r="CU144" s="180">
        <v>105</v>
      </c>
      <c r="CV144" s="181">
        <v>59031.4</v>
      </c>
      <c r="CW144" s="180">
        <v>143</v>
      </c>
      <c r="CX144" s="181">
        <v>80692.22</v>
      </c>
      <c r="CY144" s="180">
        <v>120</v>
      </c>
      <c r="CZ144" s="181">
        <v>67353.210000000006</v>
      </c>
      <c r="DA144" s="180">
        <v>111</v>
      </c>
      <c r="DB144" s="181">
        <v>63041.08</v>
      </c>
      <c r="DC144" s="180">
        <v>108</v>
      </c>
      <c r="DD144" s="181">
        <v>60219.39</v>
      </c>
      <c r="DE144" s="180">
        <v>93</v>
      </c>
      <c r="DF144" s="181">
        <v>51615.8</v>
      </c>
      <c r="DG144" s="180">
        <v>143</v>
      </c>
      <c r="DH144" s="181">
        <v>78000</v>
      </c>
      <c r="DI144" s="180">
        <v>28</v>
      </c>
      <c r="DJ144" s="181">
        <v>17000</v>
      </c>
      <c r="DK144" s="180">
        <v>42</v>
      </c>
      <c r="DL144" s="181">
        <v>24790</v>
      </c>
      <c r="DM144" s="180">
        <v>27</v>
      </c>
      <c r="DN144" s="181">
        <v>14900</v>
      </c>
      <c r="DO144" s="180">
        <v>22</v>
      </c>
      <c r="DP144" s="181">
        <v>11700</v>
      </c>
      <c r="DQ144" s="180">
        <v>30</v>
      </c>
      <c r="DR144" s="181">
        <v>12850</v>
      </c>
      <c r="DS144" s="180">
        <v>972</v>
      </c>
      <c r="DT144" s="180">
        <v>541193.1</v>
      </c>
      <c r="DU144" s="189"/>
      <c r="DV144" s="189"/>
      <c r="DW144" s="189"/>
    </row>
    <row r="145" spans="1:127" ht="16.5" thickTop="1" thickBot="1" x14ac:dyDescent="0.3">
      <c r="A145" s="175">
        <v>7897473206526</v>
      </c>
      <c r="B145" s="175"/>
      <c r="C145" s="175"/>
      <c r="D145" s="176">
        <v>1101302700013</v>
      </c>
      <c r="E145" s="177">
        <v>521912070018306</v>
      </c>
      <c r="F145" s="178" t="s">
        <v>510</v>
      </c>
      <c r="G145" s="178" t="s">
        <v>511</v>
      </c>
      <c r="H145" s="178" t="s">
        <v>473</v>
      </c>
      <c r="I145" s="178">
        <v>1</v>
      </c>
      <c r="J145" s="178" t="s">
        <v>474</v>
      </c>
      <c r="K145" s="178">
        <v>15</v>
      </c>
      <c r="L145" s="178" t="s">
        <v>475</v>
      </c>
      <c r="M145" s="178" t="s">
        <v>381</v>
      </c>
      <c r="N145" s="178">
        <v>1</v>
      </c>
      <c r="O145" s="178" t="s">
        <v>382</v>
      </c>
      <c r="P145" s="178" t="s">
        <v>383</v>
      </c>
      <c r="Q145" s="178" t="s">
        <v>383</v>
      </c>
      <c r="R145" s="178" t="s">
        <v>383</v>
      </c>
      <c r="S145" s="178" t="s">
        <v>402</v>
      </c>
      <c r="T145" s="178"/>
      <c r="U145" s="178" t="s">
        <v>418</v>
      </c>
      <c r="V145" s="178" t="s">
        <v>385</v>
      </c>
      <c r="W145" s="178"/>
      <c r="X145" s="178" t="s">
        <v>507</v>
      </c>
      <c r="Y145" s="178"/>
      <c r="Z145" s="178"/>
      <c r="AA145" s="178" t="s">
        <v>216</v>
      </c>
      <c r="AB145" s="178">
        <v>6898</v>
      </c>
      <c r="AC145" s="178" t="s">
        <v>508</v>
      </c>
      <c r="AD145" s="178" t="s">
        <v>10</v>
      </c>
      <c r="AE145" s="178" t="s">
        <v>10</v>
      </c>
      <c r="AF145" s="178"/>
      <c r="AG145" s="178" t="s">
        <v>10</v>
      </c>
      <c r="AH145" s="178">
        <v>0</v>
      </c>
      <c r="AI145" s="178">
        <v>869.05</v>
      </c>
      <c r="AJ145" s="178">
        <v>921.4</v>
      </c>
      <c r="AK145" s="178">
        <v>0</v>
      </c>
      <c r="AL145" s="178">
        <v>932.64</v>
      </c>
      <c r="AM145" s="178">
        <v>0</v>
      </c>
      <c r="AN145" s="178">
        <v>0</v>
      </c>
      <c r="AO145" s="178">
        <v>921.4</v>
      </c>
      <c r="AP145" s="178">
        <v>0</v>
      </c>
      <c r="AQ145" s="195">
        <v>1201.4100000000001</v>
      </c>
      <c r="AR145" s="195">
        <v>1273.78</v>
      </c>
      <c r="AS145" s="178">
        <v>0</v>
      </c>
      <c r="AT145" s="195">
        <v>1289.32</v>
      </c>
      <c r="AU145" s="178">
        <v>0</v>
      </c>
      <c r="AV145" s="178">
        <v>0</v>
      </c>
      <c r="AW145" s="195">
        <v>1273.78</v>
      </c>
      <c r="AX145" s="178">
        <v>0</v>
      </c>
      <c r="AY145" s="178">
        <v>906.68</v>
      </c>
      <c r="AZ145" s="178">
        <v>961.3</v>
      </c>
      <c r="BA145" s="178">
        <v>967.13</v>
      </c>
      <c r="BB145" s="178">
        <v>973.02</v>
      </c>
      <c r="BC145" s="178">
        <v>0</v>
      </c>
      <c r="BD145" s="178">
        <v>997.35</v>
      </c>
      <c r="BE145" s="178">
        <v>961.3</v>
      </c>
      <c r="BF145" s="178">
        <v>0</v>
      </c>
      <c r="BG145" s="195">
        <v>1253.43</v>
      </c>
      <c r="BH145" s="195">
        <v>1328.94</v>
      </c>
      <c r="BI145" s="195">
        <v>1337</v>
      </c>
      <c r="BJ145" s="195">
        <v>1345.15</v>
      </c>
      <c r="BK145" s="178">
        <v>0</v>
      </c>
      <c r="BL145" s="195">
        <v>1378.78</v>
      </c>
      <c r="BM145" s="195">
        <v>1328.94</v>
      </c>
      <c r="BN145" s="178">
        <v>0</v>
      </c>
      <c r="BO145" s="178">
        <v>0</v>
      </c>
      <c r="BP145" s="178">
        <v>0</v>
      </c>
      <c r="BQ145" s="178">
        <v>0</v>
      </c>
      <c r="BR145" s="178">
        <v>0</v>
      </c>
      <c r="BS145" s="178">
        <v>0</v>
      </c>
      <c r="BT145" s="178">
        <v>0</v>
      </c>
      <c r="BU145" s="178">
        <v>0</v>
      </c>
      <c r="BV145" s="178">
        <v>0</v>
      </c>
      <c r="BW145" s="178">
        <v>0</v>
      </c>
      <c r="BX145" s="178">
        <v>0</v>
      </c>
      <c r="BY145" s="178">
        <v>0</v>
      </c>
      <c r="BZ145" s="178">
        <v>0</v>
      </c>
      <c r="CA145" s="178">
        <v>0</v>
      </c>
      <c r="CB145" s="178">
        <v>0</v>
      </c>
      <c r="CC145" s="178">
        <v>0</v>
      </c>
      <c r="CD145" s="178">
        <v>0</v>
      </c>
      <c r="CE145" s="178">
        <v>0</v>
      </c>
      <c r="CF145" s="178">
        <v>0</v>
      </c>
      <c r="CG145" s="178">
        <v>0</v>
      </c>
      <c r="CH145" s="178">
        <v>0</v>
      </c>
      <c r="CI145" s="178">
        <v>0</v>
      </c>
      <c r="CJ145" s="178">
        <v>0</v>
      </c>
      <c r="CK145" s="178">
        <v>0</v>
      </c>
      <c r="CL145" s="178">
        <v>0</v>
      </c>
      <c r="CM145" s="178">
        <v>0</v>
      </c>
      <c r="CN145" s="178">
        <v>0</v>
      </c>
      <c r="CO145" s="178">
        <v>0</v>
      </c>
      <c r="CP145" s="178">
        <v>0</v>
      </c>
      <c r="CQ145" s="178">
        <v>0</v>
      </c>
      <c r="CR145" s="178">
        <v>0</v>
      </c>
      <c r="CS145" s="178">
        <v>0</v>
      </c>
      <c r="CT145" s="179" t="s">
        <v>406</v>
      </c>
      <c r="CU145" s="180">
        <v>50</v>
      </c>
      <c r="CV145" s="181">
        <v>5080</v>
      </c>
      <c r="CW145" s="180">
        <v>0</v>
      </c>
      <c r="CX145" s="180">
        <v>0</v>
      </c>
      <c r="CY145" s="180">
        <v>14</v>
      </c>
      <c r="CZ145" s="181">
        <v>1679.86</v>
      </c>
      <c r="DA145" s="180">
        <v>20</v>
      </c>
      <c r="DB145" s="181">
        <v>2000</v>
      </c>
      <c r="DC145" s="180">
        <v>49</v>
      </c>
      <c r="DD145" s="181">
        <v>5219.8599999999997</v>
      </c>
      <c r="DE145" s="180">
        <v>64</v>
      </c>
      <c r="DF145" s="181">
        <v>6719.86</v>
      </c>
      <c r="DG145" s="180">
        <v>52</v>
      </c>
      <c r="DH145" s="181">
        <v>5244</v>
      </c>
      <c r="DI145" s="180">
        <v>50</v>
      </c>
      <c r="DJ145" s="181">
        <v>4940</v>
      </c>
      <c r="DK145" s="180">
        <v>42</v>
      </c>
      <c r="DL145" s="181">
        <v>4539.8</v>
      </c>
      <c r="DM145" s="180">
        <v>62</v>
      </c>
      <c r="DN145" s="181">
        <v>5933.9</v>
      </c>
      <c r="DO145" s="180">
        <v>66</v>
      </c>
      <c r="DP145" s="181">
        <v>6939.6</v>
      </c>
      <c r="DQ145" s="180">
        <v>139</v>
      </c>
      <c r="DR145" s="181">
        <v>12989.6</v>
      </c>
      <c r="DS145" s="180">
        <v>608</v>
      </c>
      <c r="DT145" s="180">
        <v>61286.48</v>
      </c>
      <c r="DU145" s="178">
        <v>4.33</v>
      </c>
      <c r="DV145" s="178">
        <v>4.33</v>
      </c>
      <c r="DW145" s="178"/>
    </row>
    <row r="146" spans="1:127" ht="16.5" thickTop="1" thickBot="1" x14ac:dyDescent="0.3">
      <c r="A146" s="182"/>
      <c r="B146" s="182"/>
      <c r="C146" s="182"/>
      <c r="D146" s="183"/>
      <c r="E146" s="184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85"/>
      <c r="AI146" s="185"/>
      <c r="AJ146" s="185"/>
      <c r="AK146" s="185"/>
      <c r="AL146" s="185"/>
      <c r="AM146" s="185"/>
      <c r="AN146" s="185"/>
      <c r="AO146" s="185"/>
      <c r="AP146" s="185"/>
      <c r="AQ146" s="196"/>
      <c r="AR146" s="196"/>
      <c r="AS146" s="185"/>
      <c r="AT146" s="196"/>
      <c r="AU146" s="185"/>
      <c r="AV146" s="185"/>
      <c r="AW146" s="196"/>
      <c r="AX146" s="185"/>
      <c r="AY146" s="185"/>
      <c r="AZ146" s="185"/>
      <c r="BA146" s="185"/>
      <c r="BB146" s="185"/>
      <c r="BC146" s="185"/>
      <c r="BD146" s="185"/>
      <c r="BE146" s="185"/>
      <c r="BF146" s="185"/>
      <c r="BG146" s="196"/>
      <c r="BH146" s="196"/>
      <c r="BI146" s="196"/>
      <c r="BJ146" s="196"/>
      <c r="BK146" s="185"/>
      <c r="BL146" s="196"/>
      <c r="BM146" s="196"/>
      <c r="BN146" s="185"/>
      <c r="BO146" s="185"/>
      <c r="BP146" s="185"/>
      <c r="BQ146" s="185"/>
      <c r="BR146" s="185"/>
      <c r="BS146" s="185"/>
      <c r="BT146" s="185"/>
      <c r="BU146" s="185"/>
      <c r="BV146" s="185"/>
      <c r="BW146" s="185"/>
      <c r="BX146" s="185"/>
      <c r="BY146" s="185"/>
      <c r="BZ146" s="185"/>
      <c r="CA146" s="185"/>
      <c r="CB146" s="185"/>
      <c r="CC146" s="185"/>
      <c r="CD146" s="185"/>
      <c r="CE146" s="185"/>
      <c r="CF146" s="185"/>
      <c r="CG146" s="185"/>
      <c r="CH146" s="185"/>
      <c r="CI146" s="185"/>
      <c r="CJ146" s="185"/>
      <c r="CK146" s="185"/>
      <c r="CL146" s="185"/>
      <c r="CM146" s="185"/>
      <c r="CN146" s="185"/>
      <c r="CO146" s="185"/>
      <c r="CP146" s="185"/>
      <c r="CQ146" s="185"/>
      <c r="CR146" s="185"/>
      <c r="CS146" s="185"/>
      <c r="CT146" s="179" t="s">
        <v>389</v>
      </c>
      <c r="CU146" s="180">
        <v>517</v>
      </c>
      <c r="CV146" s="181">
        <v>51763.45</v>
      </c>
      <c r="CW146" s="180">
        <v>643</v>
      </c>
      <c r="CX146" s="181">
        <v>64519.55</v>
      </c>
      <c r="CY146" s="180">
        <v>465</v>
      </c>
      <c r="CZ146" s="181">
        <v>46500</v>
      </c>
      <c r="DA146" s="180">
        <v>830</v>
      </c>
      <c r="DB146" s="181">
        <v>79143.289999999994</v>
      </c>
      <c r="DC146" s="180">
        <v>500</v>
      </c>
      <c r="DD146" s="181">
        <v>45250</v>
      </c>
      <c r="DE146" s="180">
        <v>365</v>
      </c>
      <c r="DF146" s="181">
        <v>35300</v>
      </c>
      <c r="DG146" s="180">
        <v>830</v>
      </c>
      <c r="DH146" s="181">
        <v>79950</v>
      </c>
      <c r="DI146" s="180">
        <v>720</v>
      </c>
      <c r="DJ146" s="181">
        <v>60325</v>
      </c>
      <c r="DK146" s="180">
        <v>317</v>
      </c>
      <c r="DL146" s="181">
        <v>29620</v>
      </c>
      <c r="DM146" s="180">
        <v>396</v>
      </c>
      <c r="DN146" s="181">
        <v>31378.7</v>
      </c>
      <c r="DO146" s="180">
        <v>977</v>
      </c>
      <c r="DP146" s="181">
        <v>71120</v>
      </c>
      <c r="DQ146" s="180">
        <v>1207</v>
      </c>
      <c r="DR146" s="181">
        <v>85220</v>
      </c>
      <c r="DS146" s="180">
        <v>7767</v>
      </c>
      <c r="DT146" s="180">
        <v>680089.99</v>
      </c>
      <c r="DU146" s="185"/>
      <c r="DV146" s="185"/>
      <c r="DW146" s="185"/>
    </row>
    <row r="147" spans="1:127" ht="16.5" thickTop="1" thickBot="1" x14ac:dyDescent="0.3">
      <c r="A147" s="182"/>
      <c r="B147" s="182"/>
      <c r="C147" s="182"/>
      <c r="D147" s="183"/>
      <c r="E147" s="184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5"/>
      <c r="AK147" s="185"/>
      <c r="AL147" s="185"/>
      <c r="AM147" s="185"/>
      <c r="AN147" s="185"/>
      <c r="AO147" s="185"/>
      <c r="AP147" s="185"/>
      <c r="AQ147" s="196"/>
      <c r="AR147" s="196"/>
      <c r="AS147" s="185"/>
      <c r="AT147" s="196"/>
      <c r="AU147" s="185"/>
      <c r="AV147" s="185"/>
      <c r="AW147" s="196"/>
      <c r="AX147" s="185"/>
      <c r="AY147" s="185"/>
      <c r="AZ147" s="185"/>
      <c r="BA147" s="185"/>
      <c r="BB147" s="185"/>
      <c r="BC147" s="185"/>
      <c r="BD147" s="185"/>
      <c r="BE147" s="185"/>
      <c r="BF147" s="185"/>
      <c r="BG147" s="196"/>
      <c r="BH147" s="196"/>
      <c r="BI147" s="196"/>
      <c r="BJ147" s="196"/>
      <c r="BK147" s="185"/>
      <c r="BL147" s="196"/>
      <c r="BM147" s="196"/>
      <c r="BN147" s="185"/>
      <c r="BO147" s="185"/>
      <c r="BP147" s="185"/>
      <c r="BQ147" s="185"/>
      <c r="BR147" s="185"/>
      <c r="BS147" s="185"/>
      <c r="BT147" s="185"/>
      <c r="BU147" s="185"/>
      <c r="BV147" s="185"/>
      <c r="BW147" s="185"/>
      <c r="BX147" s="185"/>
      <c r="BY147" s="185"/>
      <c r="BZ147" s="185"/>
      <c r="CA147" s="185"/>
      <c r="CB147" s="185"/>
      <c r="CC147" s="185"/>
      <c r="CD147" s="185"/>
      <c r="CE147" s="185"/>
      <c r="CF147" s="185"/>
      <c r="CG147" s="185"/>
      <c r="CH147" s="185"/>
      <c r="CI147" s="185"/>
      <c r="CJ147" s="185"/>
      <c r="CK147" s="185"/>
      <c r="CL147" s="185"/>
      <c r="CM147" s="185"/>
      <c r="CN147" s="185"/>
      <c r="CO147" s="185"/>
      <c r="CP147" s="185"/>
      <c r="CQ147" s="185"/>
      <c r="CR147" s="185"/>
      <c r="CS147" s="185"/>
      <c r="CT147" s="179" t="s">
        <v>391</v>
      </c>
      <c r="CU147" s="180">
        <v>40</v>
      </c>
      <c r="CV147" s="181">
        <v>4800</v>
      </c>
      <c r="CW147" s="180">
        <v>0</v>
      </c>
      <c r="CX147" s="180">
        <v>0</v>
      </c>
      <c r="CY147" s="180">
        <v>30</v>
      </c>
      <c r="CZ147" s="181">
        <v>3600</v>
      </c>
      <c r="DA147" s="180">
        <v>0</v>
      </c>
      <c r="DB147" s="180">
        <v>0</v>
      </c>
      <c r="DC147" s="180">
        <v>0</v>
      </c>
      <c r="DD147" s="180">
        <v>0</v>
      </c>
      <c r="DE147" s="180">
        <v>40</v>
      </c>
      <c r="DF147" s="181">
        <v>4000</v>
      </c>
      <c r="DG147" s="180">
        <v>20</v>
      </c>
      <c r="DH147" s="181">
        <v>2000</v>
      </c>
      <c r="DI147" s="180">
        <v>0</v>
      </c>
      <c r="DJ147" s="180">
        <v>0</v>
      </c>
      <c r="DK147" s="180">
        <v>0</v>
      </c>
      <c r="DL147" s="180">
        <v>0</v>
      </c>
      <c r="DM147" s="180">
        <v>20</v>
      </c>
      <c r="DN147" s="181">
        <v>2000</v>
      </c>
      <c r="DO147" s="180">
        <v>20</v>
      </c>
      <c r="DP147" s="181">
        <v>2000</v>
      </c>
      <c r="DQ147" s="180">
        <v>15</v>
      </c>
      <c r="DR147" s="181">
        <v>1500</v>
      </c>
      <c r="DS147" s="180">
        <v>185</v>
      </c>
      <c r="DT147" s="180">
        <v>19900</v>
      </c>
      <c r="DU147" s="185"/>
      <c r="DV147" s="185"/>
      <c r="DW147" s="185"/>
    </row>
    <row r="148" spans="1:127" ht="16.5" thickTop="1" thickBot="1" x14ac:dyDescent="0.3">
      <c r="A148" s="186"/>
      <c r="B148" s="186"/>
      <c r="C148" s="186"/>
      <c r="D148" s="187"/>
      <c r="E148" s="188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  <c r="AJ148" s="189"/>
      <c r="AK148" s="189"/>
      <c r="AL148" s="189"/>
      <c r="AM148" s="189"/>
      <c r="AN148" s="189"/>
      <c r="AO148" s="189"/>
      <c r="AP148" s="189"/>
      <c r="AQ148" s="197"/>
      <c r="AR148" s="197"/>
      <c r="AS148" s="189"/>
      <c r="AT148" s="197"/>
      <c r="AU148" s="189"/>
      <c r="AV148" s="189"/>
      <c r="AW148" s="197"/>
      <c r="AX148" s="189"/>
      <c r="AY148" s="189"/>
      <c r="AZ148" s="189"/>
      <c r="BA148" s="189"/>
      <c r="BB148" s="189"/>
      <c r="BC148" s="189"/>
      <c r="BD148" s="189"/>
      <c r="BE148" s="189"/>
      <c r="BF148" s="189"/>
      <c r="BG148" s="197"/>
      <c r="BH148" s="197"/>
      <c r="BI148" s="197"/>
      <c r="BJ148" s="197"/>
      <c r="BK148" s="189"/>
      <c r="BL148" s="197"/>
      <c r="BM148" s="197"/>
      <c r="BN148" s="189"/>
      <c r="BO148" s="189"/>
      <c r="BP148" s="189"/>
      <c r="BQ148" s="189"/>
      <c r="BR148" s="189"/>
      <c r="BS148" s="189"/>
      <c r="BT148" s="189"/>
      <c r="BU148" s="189"/>
      <c r="BV148" s="189"/>
      <c r="BW148" s="189"/>
      <c r="BX148" s="189"/>
      <c r="BY148" s="189"/>
      <c r="BZ148" s="189"/>
      <c r="CA148" s="189"/>
      <c r="CB148" s="189"/>
      <c r="CC148" s="189"/>
      <c r="CD148" s="189"/>
      <c r="CE148" s="189"/>
      <c r="CF148" s="189"/>
      <c r="CG148" s="189"/>
      <c r="CH148" s="189"/>
      <c r="CI148" s="189"/>
      <c r="CJ148" s="189"/>
      <c r="CK148" s="189"/>
      <c r="CL148" s="189"/>
      <c r="CM148" s="189"/>
      <c r="CN148" s="189"/>
      <c r="CO148" s="189"/>
      <c r="CP148" s="189"/>
      <c r="CQ148" s="189"/>
      <c r="CR148" s="189"/>
      <c r="CS148" s="189"/>
      <c r="CT148" s="179" t="s">
        <v>392</v>
      </c>
      <c r="CU148" s="180">
        <v>60</v>
      </c>
      <c r="CV148" s="181">
        <v>6070</v>
      </c>
      <c r="CW148" s="180">
        <v>160</v>
      </c>
      <c r="CX148" s="181">
        <v>17240</v>
      </c>
      <c r="CY148" s="180">
        <v>131</v>
      </c>
      <c r="CZ148" s="181">
        <v>13490</v>
      </c>
      <c r="DA148" s="180">
        <v>117</v>
      </c>
      <c r="DB148" s="181">
        <v>12375.13</v>
      </c>
      <c r="DC148" s="180">
        <v>210</v>
      </c>
      <c r="DD148" s="181">
        <v>21425</v>
      </c>
      <c r="DE148" s="180">
        <v>196</v>
      </c>
      <c r="DF148" s="181">
        <v>19396</v>
      </c>
      <c r="DG148" s="180">
        <v>154</v>
      </c>
      <c r="DH148" s="181">
        <v>14700</v>
      </c>
      <c r="DI148" s="180">
        <v>284</v>
      </c>
      <c r="DJ148" s="181">
        <v>27330</v>
      </c>
      <c r="DK148" s="180">
        <v>256</v>
      </c>
      <c r="DL148" s="181">
        <v>23648</v>
      </c>
      <c r="DM148" s="180">
        <v>135</v>
      </c>
      <c r="DN148" s="181">
        <v>11070</v>
      </c>
      <c r="DO148" s="180">
        <v>335</v>
      </c>
      <c r="DP148" s="181">
        <v>28040</v>
      </c>
      <c r="DQ148" s="180">
        <v>345</v>
      </c>
      <c r="DR148" s="181">
        <v>30665.279999999999</v>
      </c>
      <c r="DS148" s="180">
        <v>2383</v>
      </c>
      <c r="DT148" s="180">
        <v>225449.41</v>
      </c>
      <c r="DU148" s="189"/>
      <c r="DV148" s="189"/>
      <c r="DW148" s="189"/>
    </row>
    <row r="149" spans="1:127" ht="16.5" thickTop="1" thickBot="1" x14ac:dyDescent="0.3">
      <c r="A149" s="175">
        <v>7897473206533</v>
      </c>
      <c r="B149" s="175"/>
      <c r="C149" s="175"/>
      <c r="D149" s="176">
        <v>1101302700021</v>
      </c>
      <c r="E149" s="177">
        <v>521912070018406</v>
      </c>
      <c r="F149" s="178" t="s">
        <v>510</v>
      </c>
      <c r="G149" s="178" t="s">
        <v>512</v>
      </c>
      <c r="H149" s="178" t="s">
        <v>473</v>
      </c>
      <c r="I149" s="178">
        <v>1</v>
      </c>
      <c r="J149" s="178" t="s">
        <v>474</v>
      </c>
      <c r="K149" s="178">
        <v>30</v>
      </c>
      <c r="L149" s="178" t="s">
        <v>475</v>
      </c>
      <c r="M149" s="178" t="s">
        <v>381</v>
      </c>
      <c r="N149" s="178">
        <v>1</v>
      </c>
      <c r="O149" s="178" t="s">
        <v>382</v>
      </c>
      <c r="P149" s="178" t="s">
        <v>383</v>
      </c>
      <c r="Q149" s="178" t="s">
        <v>383</v>
      </c>
      <c r="R149" s="178" t="s">
        <v>383</v>
      </c>
      <c r="S149" s="178" t="s">
        <v>402</v>
      </c>
      <c r="T149" s="178"/>
      <c r="U149" s="178" t="s">
        <v>418</v>
      </c>
      <c r="V149" s="178" t="s">
        <v>385</v>
      </c>
      <c r="W149" s="178"/>
      <c r="X149" s="178" t="s">
        <v>507</v>
      </c>
      <c r="Y149" s="178"/>
      <c r="Z149" s="178"/>
      <c r="AA149" s="178" t="s">
        <v>216</v>
      </c>
      <c r="AB149" s="178">
        <v>6898</v>
      </c>
      <c r="AC149" s="178" t="s">
        <v>508</v>
      </c>
      <c r="AD149" s="178" t="s">
        <v>10</v>
      </c>
      <c r="AE149" s="178" t="s">
        <v>10</v>
      </c>
      <c r="AF149" s="178"/>
      <c r="AG149" s="178" t="s">
        <v>10</v>
      </c>
      <c r="AH149" s="178">
        <v>0</v>
      </c>
      <c r="AI149" s="195">
        <v>4345.95</v>
      </c>
      <c r="AJ149" s="195">
        <v>4607.75</v>
      </c>
      <c r="AK149" s="178">
        <v>0</v>
      </c>
      <c r="AL149" s="195">
        <v>4663.9399999999996</v>
      </c>
      <c r="AM149" s="178">
        <v>0</v>
      </c>
      <c r="AN149" s="178">
        <v>0</v>
      </c>
      <c r="AO149" s="195">
        <v>4607.75</v>
      </c>
      <c r="AP149" s="178">
        <v>0</v>
      </c>
      <c r="AQ149" s="195">
        <v>6008.02</v>
      </c>
      <c r="AR149" s="195">
        <v>6369.94</v>
      </c>
      <c r="AS149" s="178">
        <v>0</v>
      </c>
      <c r="AT149" s="195">
        <v>6447.63</v>
      </c>
      <c r="AU149" s="178">
        <v>0</v>
      </c>
      <c r="AV149" s="178">
        <v>0</v>
      </c>
      <c r="AW149" s="195">
        <v>6369.94</v>
      </c>
      <c r="AX149" s="178">
        <v>0</v>
      </c>
      <c r="AY149" s="195">
        <v>4534.12</v>
      </c>
      <c r="AZ149" s="195">
        <v>4807.26</v>
      </c>
      <c r="BA149" s="195">
        <v>4836.3999999999996</v>
      </c>
      <c r="BB149" s="195">
        <v>4865.8900000000003</v>
      </c>
      <c r="BC149" s="178">
        <v>0</v>
      </c>
      <c r="BD149" s="195">
        <v>4987.54</v>
      </c>
      <c r="BE149" s="195">
        <v>4807.26</v>
      </c>
      <c r="BF149" s="178">
        <v>0</v>
      </c>
      <c r="BG149" s="195">
        <v>6268.15</v>
      </c>
      <c r="BH149" s="195">
        <v>6645.75</v>
      </c>
      <c r="BI149" s="195">
        <v>6686.04</v>
      </c>
      <c r="BJ149" s="195">
        <v>6726.81</v>
      </c>
      <c r="BK149" s="178">
        <v>0</v>
      </c>
      <c r="BL149" s="195">
        <v>6894.98</v>
      </c>
      <c r="BM149" s="195">
        <v>6645.75</v>
      </c>
      <c r="BN149" s="178">
        <v>0</v>
      </c>
      <c r="BO149" s="178">
        <v>0</v>
      </c>
      <c r="BP149" s="178">
        <v>0</v>
      </c>
      <c r="BQ149" s="178">
        <v>0</v>
      </c>
      <c r="BR149" s="178">
        <v>0</v>
      </c>
      <c r="BS149" s="178">
        <v>0</v>
      </c>
      <c r="BT149" s="178">
        <v>0</v>
      </c>
      <c r="BU149" s="178">
        <v>0</v>
      </c>
      <c r="BV149" s="178">
        <v>0</v>
      </c>
      <c r="BW149" s="178">
        <v>0</v>
      </c>
      <c r="BX149" s="178">
        <v>0</v>
      </c>
      <c r="BY149" s="178">
        <v>0</v>
      </c>
      <c r="BZ149" s="178">
        <v>0</v>
      </c>
      <c r="CA149" s="178">
        <v>0</v>
      </c>
      <c r="CB149" s="178">
        <v>0</v>
      </c>
      <c r="CC149" s="178">
        <v>0</v>
      </c>
      <c r="CD149" s="178">
        <v>0</v>
      </c>
      <c r="CE149" s="178">
        <v>0</v>
      </c>
      <c r="CF149" s="178">
        <v>0</v>
      </c>
      <c r="CG149" s="178">
        <v>0</v>
      </c>
      <c r="CH149" s="178">
        <v>0</v>
      </c>
      <c r="CI149" s="178">
        <v>0</v>
      </c>
      <c r="CJ149" s="178">
        <v>0</v>
      </c>
      <c r="CK149" s="178">
        <v>0</v>
      </c>
      <c r="CL149" s="178">
        <v>0</v>
      </c>
      <c r="CM149" s="178">
        <v>0</v>
      </c>
      <c r="CN149" s="178">
        <v>0</v>
      </c>
      <c r="CO149" s="178">
        <v>0</v>
      </c>
      <c r="CP149" s="178">
        <v>0</v>
      </c>
      <c r="CQ149" s="178">
        <v>0</v>
      </c>
      <c r="CR149" s="178">
        <v>0</v>
      </c>
      <c r="CS149" s="178">
        <v>0</v>
      </c>
      <c r="CT149" s="179" t="s">
        <v>406</v>
      </c>
      <c r="CU149" s="180">
        <v>10</v>
      </c>
      <c r="CV149" s="181">
        <v>5000</v>
      </c>
      <c r="CW149" s="180">
        <v>5</v>
      </c>
      <c r="CX149" s="181">
        <v>2550</v>
      </c>
      <c r="CY149" s="180">
        <v>28</v>
      </c>
      <c r="CZ149" s="181">
        <v>14000</v>
      </c>
      <c r="DA149" s="180">
        <v>27</v>
      </c>
      <c r="DB149" s="181">
        <v>13975.87</v>
      </c>
      <c r="DC149" s="180">
        <v>18</v>
      </c>
      <c r="DD149" s="181">
        <v>9100.02</v>
      </c>
      <c r="DE149" s="180">
        <v>20</v>
      </c>
      <c r="DF149" s="181">
        <v>10100.02</v>
      </c>
      <c r="DG149" s="180">
        <v>33</v>
      </c>
      <c r="DH149" s="181">
        <v>16630.03</v>
      </c>
      <c r="DI149" s="180">
        <v>20</v>
      </c>
      <c r="DJ149" s="181">
        <v>9850.02</v>
      </c>
      <c r="DK149" s="180">
        <v>8</v>
      </c>
      <c r="DL149" s="181">
        <v>4000.01</v>
      </c>
      <c r="DM149" s="180">
        <v>65</v>
      </c>
      <c r="DN149" s="181">
        <v>28850.02</v>
      </c>
      <c r="DO149" s="180">
        <v>112</v>
      </c>
      <c r="DP149" s="181">
        <v>41251.01</v>
      </c>
      <c r="DQ149" s="180">
        <v>150</v>
      </c>
      <c r="DR149" s="181">
        <v>55893.95</v>
      </c>
      <c r="DS149" s="180">
        <v>496</v>
      </c>
      <c r="DT149" s="180">
        <v>211200.95</v>
      </c>
      <c r="DU149" s="178">
        <v>4.33</v>
      </c>
      <c r="DV149" s="178">
        <v>4.33</v>
      </c>
      <c r="DW149" s="178"/>
    </row>
    <row r="150" spans="1:127" ht="16.5" thickTop="1" thickBot="1" x14ac:dyDescent="0.3">
      <c r="A150" s="182"/>
      <c r="B150" s="182"/>
      <c r="C150" s="182"/>
      <c r="D150" s="183"/>
      <c r="E150" s="184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96"/>
      <c r="AJ150" s="196"/>
      <c r="AK150" s="185"/>
      <c r="AL150" s="196"/>
      <c r="AM150" s="185"/>
      <c r="AN150" s="185"/>
      <c r="AO150" s="196"/>
      <c r="AP150" s="185"/>
      <c r="AQ150" s="196"/>
      <c r="AR150" s="196"/>
      <c r="AS150" s="185"/>
      <c r="AT150" s="196"/>
      <c r="AU150" s="185"/>
      <c r="AV150" s="185"/>
      <c r="AW150" s="196"/>
      <c r="AX150" s="185"/>
      <c r="AY150" s="196"/>
      <c r="AZ150" s="196"/>
      <c r="BA150" s="196"/>
      <c r="BB150" s="196"/>
      <c r="BC150" s="185"/>
      <c r="BD150" s="196"/>
      <c r="BE150" s="196"/>
      <c r="BF150" s="185"/>
      <c r="BG150" s="196"/>
      <c r="BH150" s="196"/>
      <c r="BI150" s="196"/>
      <c r="BJ150" s="196"/>
      <c r="BK150" s="185"/>
      <c r="BL150" s="196"/>
      <c r="BM150" s="196"/>
      <c r="BN150" s="185"/>
      <c r="BO150" s="185"/>
      <c r="BP150" s="185"/>
      <c r="BQ150" s="185"/>
      <c r="BR150" s="185"/>
      <c r="BS150" s="185"/>
      <c r="BT150" s="185"/>
      <c r="BU150" s="185"/>
      <c r="BV150" s="185"/>
      <c r="BW150" s="185"/>
      <c r="BX150" s="185"/>
      <c r="BY150" s="185"/>
      <c r="BZ150" s="185"/>
      <c r="CA150" s="185"/>
      <c r="CB150" s="185"/>
      <c r="CC150" s="185"/>
      <c r="CD150" s="185"/>
      <c r="CE150" s="185"/>
      <c r="CF150" s="185"/>
      <c r="CG150" s="185"/>
      <c r="CH150" s="185"/>
      <c r="CI150" s="185"/>
      <c r="CJ150" s="185"/>
      <c r="CK150" s="185"/>
      <c r="CL150" s="185"/>
      <c r="CM150" s="185"/>
      <c r="CN150" s="185"/>
      <c r="CO150" s="185"/>
      <c r="CP150" s="185"/>
      <c r="CQ150" s="185"/>
      <c r="CR150" s="185"/>
      <c r="CS150" s="185"/>
      <c r="CT150" s="179" t="s">
        <v>389</v>
      </c>
      <c r="CU150" s="180">
        <v>1243</v>
      </c>
      <c r="CV150" s="181">
        <v>599615.15</v>
      </c>
      <c r="CW150" s="180">
        <v>115</v>
      </c>
      <c r="CX150" s="181">
        <v>57500</v>
      </c>
      <c r="CY150" s="180">
        <v>846</v>
      </c>
      <c r="CZ150" s="181">
        <v>410714</v>
      </c>
      <c r="DA150" s="180">
        <v>230</v>
      </c>
      <c r="DB150" s="181">
        <v>112870.7</v>
      </c>
      <c r="DC150" s="180">
        <v>370</v>
      </c>
      <c r="DD150" s="181">
        <v>159157.21</v>
      </c>
      <c r="DE150" s="180">
        <v>270</v>
      </c>
      <c r="DF150" s="181">
        <v>127651.35</v>
      </c>
      <c r="DG150" s="180">
        <v>470</v>
      </c>
      <c r="DH150" s="181">
        <v>219150.57</v>
      </c>
      <c r="DI150" s="180">
        <v>537</v>
      </c>
      <c r="DJ150" s="181">
        <v>221550.58</v>
      </c>
      <c r="DK150" s="180">
        <v>795</v>
      </c>
      <c r="DL150" s="181">
        <v>305000.68</v>
      </c>
      <c r="DM150" s="180">
        <v>607</v>
      </c>
      <c r="DN150" s="181">
        <v>238400.64000000001</v>
      </c>
      <c r="DO150" s="180">
        <v>612</v>
      </c>
      <c r="DP150" s="181">
        <v>208100.53</v>
      </c>
      <c r="DQ150" s="180">
        <v>1210</v>
      </c>
      <c r="DR150" s="181">
        <v>401501.09</v>
      </c>
      <c r="DS150" s="180">
        <v>7305</v>
      </c>
      <c r="DT150" s="180">
        <v>3061212.5</v>
      </c>
      <c r="DU150" s="185"/>
      <c r="DV150" s="185"/>
      <c r="DW150" s="185"/>
    </row>
    <row r="151" spans="1:127" ht="16.5" thickTop="1" thickBot="1" x14ac:dyDescent="0.3">
      <c r="A151" s="182"/>
      <c r="B151" s="182"/>
      <c r="C151" s="182"/>
      <c r="D151" s="183"/>
      <c r="E151" s="184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96"/>
      <c r="AJ151" s="196"/>
      <c r="AK151" s="185"/>
      <c r="AL151" s="196"/>
      <c r="AM151" s="185"/>
      <c r="AN151" s="185"/>
      <c r="AO151" s="196"/>
      <c r="AP151" s="185"/>
      <c r="AQ151" s="196"/>
      <c r="AR151" s="196"/>
      <c r="AS151" s="185"/>
      <c r="AT151" s="196"/>
      <c r="AU151" s="185"/>
      <c r="AV151" s="185"/>
      <c r="AW151" s="196"/>
      <c r="AX151" s="185"/>
      <c r="AY151" s="196"/>
      <c r="AZ151" s="196"/>
      <c r="BA151" s="196"/>
      <c r="BB151" s="196"/>
      <c r="BC151" s="185"/>
      <c r="BD151" s="196"/>
      <c r="BE151" s="196"/>
      <c r="BF151" s="185"/>
      <c r="BG151" s="196"/>
      <c r="BH151" s="196"/>
      <c r="BI151" s="196"/>
      <c r="BJ151" s="196"/>
      <c r="BK151" s="185"/>
      <c r="BL151" s="196"/>
      <c r="BM151" s="196"/>
      <c r="BN151" s="185"/>
      <c r="BO151" s="185"/>
      <c r="BP151" s="185"/>
      <c r="BQ151" s="185"/>
      <c r="BR151" s="185"/>
      <c r="BS151" s="185"/>
      <c r="BT151" s="185"/>
      <c r="BU151" s="185"/>
      <c r="BV151" s="185"/>
      <c r="BW151" s="185"/>
      <c r="BX151" s="185"/>
      <c r="BY151" s="185"/>
      <c r="BZ151" s="185"/>
      <c r="CA151" s="185"/>
      <c r="CB151" s="185"/>
      <c r="CC151" s="185"/>
      <c r="CD151" s="185"/>
      <c r="CE151" s="185"/>
      <c r="CF151" s="185"/>
      <c r="CG151" s="185"/>
      <c r="CH151" s="185"/>
      <c r="CI151" s="185"/>
      <c r="CJ151" s="185"/>
      <c r="CK151" s="185"/>
      <c r="CL151" s="185"/>
      <c r="CM151" s="185"/>
      <c r="CN151" s="185"/>
      <c r="CO151" s="185"/>
      <c r="CP151" s="185"/>
      <c r="CQ151" s="185"/>
      <c r="CR151" s="185"/>
      <c r="CS151" s="185"/>
      <c r="CT151" s="179" t="s">
        <v>391</v>
      </c>
      <c r="CU151" s="180">
        <v>20</v>
      </c>
      <c r="CV151" s="181">
        <v>11800</v>
      </c>
      <c r="CW151" s="180">
        <v>0</v>
      </c>
      <c r="CX151" s="180">
        <v>0</v>
      </c>
      <c r="CY151" s="180">
        <v>0</v>
      </c>
      <c r="CZ151" s="180">
        <v>0</v>
      </c>
      <c r="DA151" s="180">
        <v>0</v>
      </c>
      <c r="DB151" s="180">
        <v>0</v>
      </c>
      <c r="DC151" s="180">
        <v>0</v>
      </c>
      <c r="DD151" s="180">
        <v>0</v>
      </c>
      <c r="DE151" s="180">
        <v>20</v>
      </c>
      <c r="DF151" s="181">
        <v>10000</v>
      </c>
      <c r="DG151" s="180">
        <v>10</v>
      </c>
      <c r="DH151" s="181">
        <v>5000</v>
      </c>
      <c r="DI151" s="180">
        <v>0</v>
      </c>
      <c r="DJ151" s="180">
        <v>0</v>
      </c>
      <c r="DK151" s="180">
        <v>0</v>
      </c>
      <c r="DL151" s="180">
        <v>0</v>
      </c>
      <c r="DM151" s="180">
        <v>20</v>
      </c>
      <c r="DN151" s="181">
        <v>10000</v>
      </c>
      <c r="DO151" s="180">
        <v>20</v>
      </c>
      <c r="DP151" s="181">
        <v>10000</v>
      </c>
      <c r="DQ151" s="180">
        <v>30</v>
      </c>
      <c r="DR151" s="181">
        <v>15000</v>
      </c>
      <c r="DS151" s="180">
        <v>120</v>
      </c>
      <c r="DT151" s="180">
        <v>61800</v>
      </c>
      <c r="DU151" s="185"/>
      <c r="DV151" s="185"/>
      <c r="DW151" s="185"/>
    </row>
    <row r="152" spans="1:127" ht="16.5" thickTop="1" thickBot="1" x14ac:dyDescent="0.3">
      <c r="A152" s="186"/>
      <c r="B152" s="186"/>
      <c r="C152" s="186"/>
      <c r="D152" s="187"/>
      <c r="E152" s="188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97"/>
      <c r="AJ152" s="197"/>
      <c r="AK152" s="189"/>
      <c r="AL152" s="197"/>
      <c r="AM152" s="189"/>
      <c r="AN152" s="189"/>
      <c r="AO152" s="197"/>
      <c r="AP152" s="189"/>
      <c r="AQ152" s="197"/>
      <c r="AR152" s="197"/>
      <c r="AS152" s="189"/>
      <c r="AT152" s="197"/>
      <c r="AU152" s="189"/>
      <c r="AV152" s="189"/>
      <c r="AW152" s="197"/>
      <c r="AX152" s="189"/>
      <c r="AY152" s="197"/>
      <c r="AZ152" s="197"/>
      <c r="BA152" s="197"/>
      <c r="BB152" s="197"/>
      <c r="BC152" s="189"/>
      <c r="BD152" s="197"/>
      <c r="BE152" s="197"/>
      <c r="BF152" s="189"/>
      <c r="BG152" s="197"/>
      <c r="BH152" s="197"/>
      <c r="BI152" s="197"/>
      <c r="BJ152" s="197"/>
      <c r="BK152" s="189"/>
      <c r="BL152" s="197"/>
      <c r="BM152" s="197"/>
      <c r="BN152" s="189"/>
      <c r="BO152" s="189"/>
      <c r="BP152" s="189"/>
      <c r="BQ152" s="189"/>
      <c r="BR152" s="189"/>
      <c r="BS152" s="189"/>
      <c r="BT152" s="189"/>
      <c r="BU152" s="189"/>
      <c r="BV152" s="189"/>
      <c r="BW152" s="189"/>
      <c r="BX152" s="189"/>
      <c r="BY152" s="189"/>
      <c r="BZ152" s="189"/>
      <c r="CA152" s="189"/>
      <c r="CB152" s="189"/>
      <c r="CC152" s="189"/>
      <c r="CD152" s="189"/>
      <c r="CE152" s="189"/>
      <c r="CF152" s="189"/>
      <c r="CG152" s="189"/>
      <c r="CH152" s="189"/>
      <c r="CI152" s="189"/>
      <c r="CJ152" s="189"/>
      <c r="CK152" s="189"/>
      <c r="CL152" s="189"/>
      <c r="CM152" s="189"/>
      <c r="CN152" s="189"/>
      <c r="CO152" s="189"/>
      <c r="CP152" s="189"/>
      <c r="CQ152" s="189"/>
      <c r="CR152" s="189"/>
      <c r="CS152" s="189"/>
      <c r="CT152" s="179" t="s">
        <v>392</v>
      </c>
      <c r="CU152" s="180">
        <v>22</v>
      </c>
      <c r="CV152" s="181">
        <v>9499</v>
      </c>
      <c r="CW152" s="180">
        <v>72</v>
      </c>
      <c r="CX152" s="181">
        <v>36350</v>
      </c>
      <c r="CY152" s="180">
        <v>106</v>
      </c>
      <c r="CZ152" s="181">
        <v>54146.400000000001</v>
      </c>
      <c r="DA152" s="180">
        <v>142</v>
      </c>
      <c r="DB152" s="181">
        <v>72401.91</v>
      </c>
      <c r="DC152" s="180">
        <v>109</v>
      </c>
      <c r="DD152" s="181">
        <v>54700.13</v>
      </c>
      <c r="DE152" s="180">
        <v>272</v>
      </c>
      <c r="DF152" s="181">
        <v>135225.34</v>
      </c>
      <c r="DG152" s="180">
        <v>243</v>
      </c>
      <c r="DH152" s="181">
        <v>111050.3</v>
      </c>
      <c r="DI152" s="180">
        <v>304</v>
      </c>
      <c r="DJ152" s="181">
        <v>141400.37</v>
      </c>
      <c r="DK152" s="180">
        <v>167</v>
      </c>
      <c r="DL152" s="181">
        <v>74020.19</v>
      </c>
      <c r="DM152" s="180">
        <v>90</v>
      </c>
      <c r="DN152" s="181">
        <v>39950.080000000002</v>
      </c>
      <c r="DO152" s="180">
        <v>193</v>
      </c>
      <c r="DP152" s="181">
        <v>88626.16</v>
      </c>
      <c r="DQ152" s="180">
        <v>232</v>
      </c>
      <c r="DR152" s="181">
        <v>89724.87</v>
      </c>
      <c r="DS152" s="180">
        <v>1952</v>
      </c>
      <c r="DT152" s="180">
        <v>907094.75</v>
      </c>
      <c r="DU152" s="189"/>
      <c r="DV152" s="189"/>
      <c r="DW152" s="189"/>
    </row>
    <row r="153" spans="1:127" ht="16.5" thickTop="1" thickBot="1" x14ac:dyDescent="0.3">
      <c r="A153" s="175">
        <v>7897473203846</v>
      </c>
      <c r="B153" s="175"/>
      <c r="C153" s="175"/>
      <c r="D153" s="176">
        <v>1101302560025</v>
      </c>
      <c r="E153" s="177">
        <v>521905103119419</v>
      </c>
      <c r="F153" s="178" t="s">
        <v>513</v>
      </c>
      <c r="G153" s="178" t="s">
        <v>71</v>
      </c>
      <c r="H153" s="178" t="s">
        <v>409</v>
      </c>
      <c r="I153" s="178"/>
      <c r="J153" s="178"/>
      <c r="K153" s="178">
        <v>30</v>
      </c>
      <c r="L153" s="178"/>
      <c r="M153" s="178" t="s">
        <v>381</v>
      </c>
      <c r="N153" s="178">
        <v>3</v>
      </c>
      <c r="O153" s="178" t="s">
        <v>382</v>
      </c>
      <c r="P153" s="178" t="s">
        <v>383</v>
      </c>
      <c r="Q153" s="178" t="s">
        <v>383</v>
      </c>
      <c r="R153" s="178" t="s">
        <v>383</v>
      </c>
      <c r="S153" s="178" t="s">
        <v>402</v>
      </c>
      <c r="T153" s="178"/>
      <c r="U153" s="178" t="s">
        <v>384</v>
      </c>
      <c r="V153" s="178" t="s">
        <v>385</v>
      </c>
      <c r="W153" s="178"/>
      <c r="X153" s="178" t="s">
        <v>514</v>
      </c>
      <c r="Y153" s="178"/>
      <c r="Z153" s="178"/>
      <c r="AA153" s="178" t="s">
        <v>216</v>
      </c>
      <c r="AB153" s="178">
        <v>7675</v>
      </c>
      <c r="AC153" s="178" t="s">
        <v>515</v>
      </c>
      <c r="AD153" s="178" t="s">
        <v>10</v>
      </c>
      <c r="AE153" s="178" t="s">
        <v>10</v>
      </c>
      <c r="AF153" s="178">
        <v>0</v>
      </c>
      <c r="AG153" s="178" t="s">
        <v>10</v>
      </c>
      <c r="AH153" s="178">
        <v>0</v>
      </c>
      <c r="AI153" s="178">
        <v>34.85</v>
      </c>
      <c r="AJ153" s="178">
        <v>36.950000000000003</v>
      </c>
      <c r="AK153" s="178">
        <v>0</v>
      </c>
      <c r="AL153" s="178">
        <v>37.4</v>
      </c>
      <c r="AM153" s="178">
        <v>0</v>
      </c>
      <c r="AN153" s="178">
        <v>0</v>
      </c>
      <c r="AO153" s="178">
        <v>36.950000000000003</v>
      </c>
      <c r="AP153" s="178">
        <v>0</v>
      </c>
      <c r="AQ153" s="178">
        <v>48.18</v>
      </c>
      <c r="AR153" s="178">
        <v>51.08</v>
      </c>
      <c r="AS153" s="178">
        <v>0</v>
      </c>
      <c r="AT153" s="178">
        <v>51.7</v>
      </c>
      <c r="AU153" s="178">
        <v>0</v>
      </c>
      <c r="AV153" s="178">
        <v>0</v>
      </c>
      <c r="AW153" s="178">
        <v>51.08</v>
      </c>
      <c r="AX153" s="178">
        <v>0</v>
      </c>
      <c r="AY153" s="178">
        <v>36.36</v>
      </c>
      <c r="AZ153" s="178">
        <v>38.549999999999997</v>
      </c>
      <c r="BA153" s="178">
        <v>38.78</v>
      </c>
      <c r="BB153" s="178">
        <v>39.020000000000003</v>
      </c>
      <c r="BC153" s="178">
        <v>0</v>
      </c>
      <c r="BD153" s="178">
        <v>39.99</v>
      </c>
      <c r="BE153" s="178">
        <v>38.549999999999997</v>
      </c>
      <c r="BF153" s="178">
        <v>0</v>
      </c>
      <c r="BG153" s="178">
        <v>50.27</v>
      </c>
      <c r="BH153" s="178">
        <v>53.29</v>
      </c>
      <c r="BI153" s="178">
        <v>53.61</v>
      </c>
      <c r="BJ153" s="178">
        <v>53.94</v>
      </c>
      <c r="BK153" s="178">
        <v>0</v>
      </c>
      <c r="BL153" s="178">
        <v>55.28</v>
      </c>
      <c r="BM153" s="178">
        <v>53.29</v>
      </c>
      <c r="BN153" s="178">
        <v>0</v>
      </c>
      <c r="BO153" s="178">
        <v>0</v>
      </c>
      <c r="BP153" s="178">
        <v>0</v>
      </c>
      <c r="BQ153" s="178">
        <v>0</v>
      </c>
      <c r="BR153" s="178">
        <v>0</v>
      </c>
      <c r="BS153" s="178">
        <v>0</v>
      </c>
      <c r="BT153" s="178">
        <v>0</v>
      </c>
      <c r="BU153" s="178">
        <v>0</v>
      </c>
      <c r="BV153" s="178">
        <v>0</v>
      </c>
      <c r="BW153" s="178">
        <v>0</v>
      </c>
      <c r="BX153" s="178">
        <v>0</v>
      </c>
      <c r="BY153" s="178">
        <v>0</v>
      </c>
      <c r="BZ153" s="178">
        <v>0</v>
      </c>
      <c r="CA153" s="178">
        <v>0</v>
      </c>
      <c r="CB153" s="178">
        <v>0</v>
      </c>
      <c r="CC153" s="178">
        <v>0</v>
      </c>
      <c r="CD153" s="178">
        <v>0</v>
      </c>
      <c r="CE153" s="178">
        <v>0</v>
      </c>
      <c r="CF153" s="178">
        <v>0</v>
      </c>
      <c r="CG153" s="178">
        <v>0</v>
      </c>
      <c r="CH153" s="178">
        <v>0</v>
      </c>
      <c r="CI153" s="178">
        <v>0</v>
      </c>
      <c r="CJ153" s="178">
        <v>0</v>
      </c>
      <c r="CK153" s="178">
        <v>0</v>
      </c>
      <c r="CL153" s="178">
        <v>0</v>
      </c>
      <c r="CM153" s="178">
        <v>0</v>
      </c>
      <c r="CN153" s="178">
        <v>0</v>
      </c>
      <c r="CO153" s="178">
        <v>0</v>
      </c>
      <c r="CP153" s="178">
        <v>0</v>
      </c>
      <c r="CQ153" s="178">
        <v>0</v>
      </c>
      <c r="CR153" s="178">
        <v>0</v>
      </c>
      <c r="CS153" s="178">
        <v>0</v>
      </c>
      <c r="CT153" s="179" t="s">
        <v>389</v>
      </c>
      <c r="CU153" s="180">
        <v>5</v>
      </c>
      <c r="CV153" s="180">
        <v>139.22999999999999</v>
      </c>
      <c r="CW153" s="180">
        <v>1</v>
      </c>
      <c r="CX153" s="180">
        <v>27.54</v>
      </c>
      <c r="CY153" s="180">
        <v>-25</v>
      </c>
      <c r="CZ153" s="180">
        <v>-650.77</v>
      </c>
      <c r="DA153" s="180">
        <v>0</v>
      </c>
      <c r="DB153" s="180">
        <v>0</v>
      </c>
      <c r="DC153" s="180">
        <v>0</v>
      </c>
      <c r="DD153" s="180">
        <v>0</v>
      </c>
      <c r="DE153" s="180">
        <v>1068</v>
      </c>
      <c r="DF153" s="181">
        <v>32797.1</v>
      </c>
      <c r="DG153" s="180">
        <v>27</v>
      </c>
      <c r="DH153" s="180">
        <v>751.91</v>
      </c>
      <c r="DI153" s="180">
        <v>0</v>
      </c>
      <c r="DJ153" s="180">
        <v>0</v>
      </c>
      <c r="DK153" s="180">
        <v>0</v>
      </c>
      <c r="DL153" s="180">
        <v>0</v>
      </c>
      <c r="DM153" s="180">
        <v>112</v>
      </c>
      <c r="DN153" s="181">
        <v>3329.03</v>
      </c>
      <c r="DO153" s="180">
        <v>2</v>
      </c>
      <c r="DP153" s="180">
        <v>53.69</v>
      </c>
      <c r="DQ153" s="180">
        <v>88</v>
      </c>
      <c r="DR153" s="181">
        <v>2408.21</v>
      </c>
      <c r="DS153" s="180">
        <v>1278</v>
      </c>
      <c r="DT153" s="180">
        <v>38855.94</v>
      </c>
      <c r="DU153" s="178">
        <v>4.33</v>
      </c>
      <c r="DV153" s="178">
        <v>4.33</v>
      </c>
      <c r="DW153" s="178"/>
    </row>
    <row r="154" spans="1:127" ht="16.5" thickTop="1" thickBot="1" x14ac:dyDescent="0.3">
      <c r="A154" s="186"/>
      <c r="B154" s="186"/>
      <c r="C154" s="186"/>
      <c r="D154" s="187"/>
      <c r="E154" s="188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  <c r="AJ154" s="189"/>
      <c r="AK154" s="189"/>
      <c r="AL154" s="189"/>
      <c r="AM154" s="189"/>
      <c r="AN154" s="189"/>
      <c r="AO154" s="189"/>
      <c r="AP154" s="189"/>
      <c r="AQ154" s="189"/>
      <c r="AR154" s="189"/>
      <c r="AS154" s="189"/>
      <c r="AT154" s="189"/>
      <c r="AU154" s="189"/>
      <c r="AV154" s="189"/>
      <c r="AW154" s="189"/>
      <c r="AX154" s="189"/>
      <c r="AY154" s="189"/>
      <c r="AZ154" s="189"/>
      <c r="BA154" s="189"/>
      <c r="BB154" s="189"/>
      <c r="BC154" s="189"/>
      <c r="BD154" s="189"/>
      <c r="BE154" s="189"/>
      <c r="BF154" s="189"/>
      <c r="BG154" s="189"/>
      <c r="BH154" s="189"/>
      <c r="BI154" s="189"/>
      <c r="BJ154" s="189"/>
      <c r="BK154" s="189"/>
      <c r="BL154" s="189"/>
      <c r="BM154" s="189"/>
      <c r="BN154" s="189"/>
      <c r="BO154" s="189"/>
      <c r="BP154" s="189"/>
      <c r="BQ154" s="189"/>
      <c r="BR154" s="189"/>
      <c r="BS154" s="189"/>
      <c r="BT154" s="189"/>
      <c r="BU154" s="189"/>
      <c r="BV154" s="189"/>
      <c r="BW154" s="189"/>
      <c r="BX154" s="189"/>
      <c r="BY154" s="189"/>
      <c r="BZ154" s="189"/>
      <c r="CA154" s="189"/>
      <c r="CB154" s="189"/>
      <c r="CC154" s="189"/>
      <c r="CD154" s="189"/>
      <c r="CE154" s="189"/>
      <c r="CF154" s="189"/>
      <c r="CG154" s="189"/>
      <c r="CH154" s="189"/>
      <c r="CI154" s="189"/>
      <c r="CJ154" s="189"/>
      <c r="CK154" s="189"/>
      <c r="CL154" s="189"/>
      <c r="CM154" s="189"/>
      <c r="CN154" s="189"/>
      <c r="CO154" s="189"/>
      <c r="CP154" s="189"/>
      <c r="CQ154" s="189"/>
      <c r="CR154" s="189"/>
      <c r="CS154" s="189"/>
      <c r="CT154" s="179" t="s">
        <v>390</v>
      </c>
      <c r="CU154" s="180">
        <v>0</v>
      </c>
      <c r="CV154" s="180">
        <v>0</v>
      </c>
      <c r="CW154" s="180">
        <v>0</v>
      </c>
      <c r="CX154" s="180">
        <v>0</v>
      </c>
      <c r="CY154" s="180">
        <v>1</v>
      </c>
      <c r="CZ154" s="180">
        <v>23.79</v>
      </c>
      <c r="DA154" s="180">
        <v>0</v>
      </c>
      <c r="DB154" s="180">
        <v>0</v>
      </c>
      <c r="DC154" s="180">
        <v>0</v>
      </c>
      <c r="DD154" s="180">
        <v>0</v>
      </c>
      <c r="DE154" s="180">
        <v>2556</v>
      </c>
      <c r="DF154" s="181">
        <v>79641.62</v>
      </c>
      <c r="DG154" s="180">
        <v>28</v>
      </c>
      <c r="DH154" s="180">
        <v>786.65</v>
      </c>
      <c r="DI154" s="180">
        <v>0</v>
      </c>
      <c r="DJ154" s="180">
        <v>0</v>
      </c>
      <c r="DK154" s="180">
        <v>-141</v>
      </c>
      <c r="DL154" s="181">
        <v>-4635.45</v>
      </c>
      <c r="DM154" s="180">
        <v>-180</v>
      </c>
      <c r="DN154" s="181">
        <v>-6200.91</v>
      </c>
      <c r="DO154" s="180">
        <v>0</v>
      </c>
      <c r="DP154" s="180">
        <v>0</v>
      </c>
      <c r="DQ154" s="180">
        <v>108</v>
      </c>
      <c r="DR154" s="181">
        <v>2913.52</v>
      </c>
      <c r="DS154" s="180">
        <v>2372</v>
      </c>
      <c r="DT154" s="180">
        <v>72529.22</v>
      </c>
      <c r="DU154" s="189"/>
      <c r="DV154" s="189"/>
      <c r="DW154" s="189"/>
    </row>
    <row r="155" spans="1:127" ht="16.5" thickTop="1" thickBot="1" x14ac:dyDescent="0.3">
      <c r="A155" s="175">
        <v>7897473203914</v>
      </c>
      <c r="B155" s="175"/>
      <c r="C155" s="175"/>
      <c r="D155" s="176">
        <v>1101302560092</v>
      </c>
      <c r="E155" s="177">
        <v>521905106118413</v>
      </c>
      <c r="F155" s="178" t="s">
        <v>513</v>
      </c>
      <c r="G155" s="178" t="s">
        <v>72</v>
      </c>
      <c r="H155" s="178" t="s">
        <v>409</v>
      </c>
      <c r="I155" s="178"/>
      <c r="J155" s="178"/>
      <c r="K155" s="178">
        <v>30</v>
      </c>
      <c r="L155" s="178"/>
      <c r="M155" s="178" t="s">
        <v>381</v>
      </c>
      <c r="N155" s="178">
        <v>3</v>
      </c>
      <c r="O155" s="178" t="s">
        <v>382</v>
      </c>
      <c r="P155" s="178" t="s">
        <v>383</v>
      </c>
      <c r="Q155" s="178" t="s">
        <v>383</v>
      </c>
      <c r="R155" s="178" t="s">
        <v>383</v>
      </c>
      <c r="S155" s="178" t="s">
        <v>402</v>
      </c>
      <c r="T155" s="178"/>
      <c r="U155" s="178" t="s">
        <v>384</v>
      </c>
      <c r="V155" s="178" t="s">
        <v>385</v>
      </c>
      <c r="W155" s="178"/>
      <c r="X155" s="178" t="s">
        <v>514</v>
      </c>
      <c r="Y155" s="178"/>
      <c r="Z155" s="178"/>
      <c r="AA155" s="178" t="s">
        <v>216</v>
      </c>
      <c r="AB155" s="178">
        <v>7675</v>
      </c>
      <c r="AC155" s="178" t="s">
        <v>515</v>
      </c>
      <c r="AD155" s="178" t="s">
        <v>10</v>
      </c>
      <c r="AE155" s="178" t="s">
        <v>10</v>
      </c>
      <c r="AF155" s="178">
        <v>0</v>
      </c>
      <c r="AG155" s="178" t="s">
        <v>10</v>
      </c>
      <c r="AH155" s="178">
        <v>0</v>
      </c>
      <c r="AI155" s="178">
        <v>43.04</v>
      </c>
      <c r="AJ155" s="178">
        <v>45.63</v>
      </c>
      <c r="AK155" s="178">
        <v>0</v>
      </c>
      <c r="AL155" s="178">
        <v>46.19</v>
      </c>
      <c r="AM155" s="178">
        <v>0</v>
      </c>
      <c r="AN155" s="178">
        <v>0</v>
      </c>
      <c r="AO155" s="178">
        <v>45.63</v>
      </c>
      <c r="AP155" s="178">
        <v>0</v>
      </c>
      <c r="AQ155" s="178">
        <v>59.5</v>
      </c>
      <c r="AR155" s="178">
        <v>63.08</v>
      </c>
      <c r="AS155" s="178">
        <v>0</v>
      </c>
      <c r="AT155" s="178">
        <v>63.85</v>
      </c>
      <c r="AU155" s="178">
        <v>0</v>
      </c>
      <c r="AV155" s="178">
        <v>0</v>
      </c>
      <c r="AW155" s="178">
        <v>63.08</v>
      </c>
      <c r="AX155" s="178">
        <v>0</v>
      </c>
      <c r="AY155" s="178">
        <v>44.9</v>
      </c>
      <c r="AZ155" s="178">
        <v>47.61</v>
      </c>
      <c r="BA155" s="178">
        <v>47.9</v>
      </c>
      <c r="BB155" s="178">
        <v>48.19</v>
      </c>
      <c r="BC155" s="178">
        <v>0</v>
      </c>
      <c r="BD155" s="178">
        <v>49.39</v>
      </c>
      <c r="BE155" s="178">
        <v>47.61</v>
      </c>
      <c r="BF155" s="178">
        <v>0</v>
      </c>
      <c r="BG155" s="178">
        <v>62.07</v>
      </c>
      <c r="BH155" s="178">
        <v>65.819999999999993</v>
      </c>
      <c r="BI155" s="178">
        <v>66.22</v>
      </c>
      <c r="BJ155" s="178">
        <v>66.62</v>
      </c>
      <c r="BK155" s="178">
        <v>0</v>
      </c>
      <c r="BL155" s="178">
        <v>68.28</v>
      </c>
      <c r="BM155" s="178">
        <v>65.819999999999993</v>
      </c>
      <c r="BN155" s="178">
        <v>0</v>
      </c>
      <c r="BO155" s="178">
        <v>0</v>
      </c>
      <c r="BP155" s="178">
        <v>0</v>
      </c>
      <c r="BQ155" s="178">
        <v>0</v>
      </c>
      <c r="BR155" s="178">
        <v>0</v>
      </c>
      <c r="BS155" s="178">
        <v>0</v>
      </c>
      <c r="BT155" s="178">
        <v>0</v>
      </c>
      <c r="BU155" s="178">
        <v>0</v>
      </c>
      <c r="BV155" s="178">
        <v>0</v>
      </c>
      <c r="BW155" s="178">
        <v>0</v>
      </c>
      <c r="BX155" s="178">
        <v>0</v>
      </c>
      <c r="BY155" s="178">
        <v>0</v>
      </c>
      <c r="BZ155" s="178">
        <v>0</v>
      </c>
      <c r="CA155" s="178">
        <v>0</v>
      </c>
      <c r="CB155" s="178">
        <v>0</v>
      </c>
      <c r="CC155" s="178">
        <v>0</v>
      </c>
      <c r="CD155" s="178">
        <v>0</v>
      </c>
      <c r="CE155" s="178">
        <v>0</v>
      </c>
      <c r="CF155" s="178">
        <v>0</v>
      </c>
      <c r="CG155" s="178">
        <v>0</v>
      </c>
      <c r="CH155" s="178">
        <v>0</v>
      </c>
      <c r="CI155" s="178">
        <v>0</v>
      </c>
      <c r="CJ155" s="178">
        <v>0</v>
      </c>
      <c r="CK155" s="178">
        <v>0</v>
      </c>
      <c r="CL155" s="178">
        <v>0</v>
      </c>
      <c r="CM155" s="178">
        <v>0</v>
      </c>
      <c r="CN155" s="178">
        <v>0</v>
      </c>
      <c r="CO155" s="178">
        <v>0</v>
      </c>
      <c r="CP155" s="178">
        <v>0</v>
      </c>
      <c r="CQ155" s="178">
        <v>0</v>
      </c>
      <c r="CR155" s="178">
        <v>0</v>
      </c>
      <c r="CS155" s="178">
        <v>0</v>
      </c>
      <c r="CT155" s="179" t="s">
        <v>406</v>
      </c>
      <c r="CU155" s="180">
        <v>0</v>
      </c>
      <c r="CV155" s="180">
        <v>0</v>
      </c>
      <c r="CW155" s="180">
        <v>91</v>
      </c>
      <c r="CX155" s="181">
        <v>3305.4</v>
      </c>
      <c r="CY155" s="180">
        <v>0</v>
      </c>
      <c r="CZ155" s="180">
        <v>0</v>
      </c>
      <c r="DA155" s="180">
        <v>0</v>
      </c>
      <c r="DB155" s="180">
        <v>0</v>
      </c>
      <c r="DC155" s="180">
        <v>0</v>
      </c>
      <c r="DD155" s="180">
        <v>0</v>
      </c>
      <c r="DE155" s="180">
        <v>63</v>
      </c>
      <c r="DF155" s="181">
        <v>2305.8000000000002</v>
      </c>
      <c r="DG155" s="180">
        <v>0</v>
      </c>
      <c r="DH155" s="180">
        <v>0</v>
      </c>
      <c r="DI155" s="180">
        <v>0</v>
      </c>
      <c r="DJ155" s="180">
        <v>0</v>
      </c>
      <c r="DK155" s="180">
        <v>9</v>
      </c>
      <c r="DL155" s="180">
        <v>335.52</v>
      </c>
      <c r="DM155" s="180">
        <v>0</v>
      </c>
      <c r="DN155" s="180">
        <v>0</v>
      </c>
      <c r="DO155" s="180">
        <v>24</v>
      </c>
      <c r="DP155" s="180">
        <v>892.8</v>
      </c>
      <c r="DQ155" s="180">
        <v>6</v>
      </c>
      <c r="DR155" s="180">
        <v>217.8</v>
      </c>
      <c r="DS155" s="180">
        <v>193</v>
      </c>
      <c r="DT155" s="180">
        <v>7057.32</v>
      </c>
      <c r="DU155" s="178">
        <v>4.33</v>
      </c>
      <c r="DV155" s="178">
        <v>4.33</v>
      </c>
      <c r="DW155" s="178"/>
    </row>
    <row r="156" spans="1:127" ht="16.5" thickTop="1" thickBot="1" x14ac:dyDescent="0.3">
      <c r="A156" s="182"/>
      <c r="B156" s="182"/>
      <c r="C156" s="182"/>
      <c r="D156" s="183"/>
      <c r="E156" s="184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5"/>
      <c r="AT156" s="185"/>
      <c r="AU156" s="185"/>
      <c r="AV156" s="185"/>
      <c r="AW156" s="185"/>
      <c r="AX156" s="185"/>
      <c r="AY156" s="185"/>
      <c r="AZ156" s="185"/>
      <c r="BA156" s="185"/>
      <c r="BB156" s="185"/>
      <c r="BC156" s="185"/>
      <c r="BD156" s="185"/>
      <c r="BE156" s="185"/>
      <c r="BF156" s="185"/>
      <c r="BG156" s="185"/>
      <c r="BH156" s="185"/>
      <c r="BI156" s="185"/>
      <c r="BJ156" s="185"/>
      <c r="BK156" s="185"/>
      <c r="BL156" s="185"/>
      <c r="BM156" s="185"/>
      <c r="BN156" s="185"/>
      <c r="BO156" s="185"/>
      <c r="BP156" s="185"/>
      <c r="BQ156" s="185"/>
      <c r="BR156" s="185"/>
      <c r="BS156" s="185"/>
      <c r="BT156" s="185"/>
      <c r="BU156" s="185"/>
      <c r="BV156" s="185"/>
      <c r="BW156" s="185"/>
      <c r="BX156" s="185"/>
      <c r="BY156" s="185"/>
      <c r="BZ156" s="185"/>
      <c r="CA156" s="185"/>
      <c r="CB156" s="185"/>
      <c r="CC156" s="185"/>
      <c r="CD156" s="185"/>
      <c r="CE156" s="185"/>
      <c r="CF156" s="185"/>
      <c r="CG156" s="185"/>
      <c r="CH156" s="185"/>
      <c r="CI156" s="185"/>
      <c r="CJ156" s="185"/>
      <c r="CK156" s="185"/>
      <c r="CL156" s="185"/>
      <c r="CM156" s="185"/>
      <c r="CN156" s="185"/>
      <c r="CO156" s="185"/>
      <c r="CP156" s="185"/>
      <c r="CQ156" s="185"/>
      <c r="CR156" s="185"/>
      <c r="CS156" s="185"/>
      <c r="CT156" s="179" t="s">
        <v>389</v>
      </c>
      <c r="CU156" s="180">
        <v>498</v>
      </c>
      <c r="CV156" s="181">
        <v>17597.990000000002</v>
      </c>
      <c r="CW156" s="180">
        <v>717</v>
      </c>
      <c r="CX156" s="181">
        <v>25203.02</v>
      </c>
      <c r="CY156" s="180">
        <v>1143</v>
      </c>
      <c r="CZ156" s="181">
        <v>39186.559999999998</v>
      </c>
      <c r="DA156" s="180">
        <v>80</v>
      </c>
      <c r="DB156" s="181">
        <v>2587.4</v>
      </c>
      <c r="DC156" s="180">
        <v>220</v>
      </c>
      <c r="DD156" s="181">
        <v>7115.36</v>
      </c>
      <c r="DE156" s="180">
        <v>1524</v>
      </c>
      <c r="DF156" s="181">
        <v>53246.09</v>
      </c>
      <c r="DG156" s="180">
        <v>586</v>
      </c>
      <c r="DH156" s="181">
        <v>21017.93</v>
      </c>
      <c r="DI156" s="180">
        <v>708</v>
      </c>
      <c r="DJ156" s="181">
        <v>25015.61</v>
      </c>
      <c r="DK156" s="180">
        <v>458</v>
      </c>
      <c r="DL156" s="181">
        <v>16590.080000000002</v>
      </c>
      <c r="DM156" s="180">
        <v>416</v>
      </c>
      <c r="DN156" s="181">
        <v>15591.2</v>
      </c>
      <c r="DO156" s="180">
        <v>435</v>
      </c>
      <c r="DP156" s="181">
        <v>15653.88</v>
      </c>
      <c r="DQ156" s="180">
        <v>1079</v>
      </c>
      <c r="DR156" s="181">
        <v>37349.47</v>
      </c>
      <c r="DS156" s="180">
        <v>7864</v>
      </c>
      <c r="DT156" s="180">
        <v>276154.59000000003</v>
      </c>
      <c r="DU156" s="185"/>
      <c r="DV156" s="185"/>
      <c r="DW156" s="185"/>
    </row>
    <row r="157" spans="1:127" ht="16.5" thickTop="1" thickBot="1" x14ac:dyDescent="0.3">
      <c r="A157" s="182"/>
      <c r="B157" s="182"/>
      <c r="C157" s="182"/>
      <c r="D157" s="183"/>
      <c r="E157" s="184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185"/>
      <c r="BF157" s="185"/>
      <c r="BG157" s="185"/>
      <c r="BH157" s="185"/>
      <c r="BI157" s="185"/>
      <c r="BJ157" s="185"/>
      <c r="BK157" s="185"/>
      <c r="BL157" s="185"/>
      <c r="BM157" s="185"/>
      <c r="BN157" s="185"/>
      <c r="BO157" s="185"/>
      <c r="BP157" s="185"/>
      <c r="BQ157" s="185"/>
      <c r="BR157" s="185"/>
      <c r="BS157" s="185"/>
      <c r="BT157" s="185"/>
      <c r="BU157" s="185"/>
      <c r="BV157" s="185"/>
      <c r="BW157" s="185"/>
      <c r="BX157" s="185"/>
      <c r="BY157" s="185"/>
      <c r="BZ157" s="185"/>
      <c r="CA157" s="185"/>
      <c r="CB157" s="185"/>
      <c r="CC157" s="185"/>
      <c r="CD157" s="185"/>
      <c r="CE157" s="185"/>
      <c r="CF157" s="185"/>
      <c r="CG157" s="185"/>
      <c r="CH157" s="185"/>
      <c r="CI157" s="185"/>
      <c r="CJ157" s="185"/>
      <c r="CK157" s="185"/>
      <c r="CL157" s="185"/>
      <c r="CM157" s="185"/>
      <c r="CN157" s="185"/>
      <c r="CO157" s="185"/>
      <c r="CP157" s="185"/>
      <c r="CQ157" s="185"/>
      <c r="CR157" s="185"/>
      <c r="CS157" s="185"/>
      <c r="CT157" s="179" t="s">
        <v>390</v>
      </c>
      <c r="CU157" s="180">
        <v>68</v>
      </c>
      <c r="CV157" s="181">
        <v>2513.2800000000002</v>
      </c>
      <c r="CW157" s="180">
        <v>641</v>
      </c>
      <c r="CX157" s="181">
        <v>24646.73</v>
      </c>
      <c r="CY157" s="180">
        <v>826</v>
      </c>
      <c r="CZ157" s="181">
        <v>28827.46</v>
      </c>
      <c r="DA157" s="180">
        <v>60</v>
      </c>
      <c r="DB157" s="181">
        <v>1751.37</v>
      </c>
      <c r="DC157" s="180">
        <v>660</v>
      </c>
      <c r="DD157" s="181">
        <v>22326.13</v>
      </c>
      <c r="DE157" s="180">
        <v>2623</v>
      </c>
      <c r="DF157" s="181">
        <v>96835.8</v>
      </c>
      <c r="DG157" s="180">
        <v>95</v>
      </c>
      <c r="DH157" s="181">
        <v>3512.37</v>
      </c>
      <c r="DI157" s="180">
        <v>200</v>
      </c>
      <c r="DJ157" s="181">
        <v>6638.72</v>
      </c>
      <c r="DK157" s="180">
        <v>339</v>
      </c>
      <c r="DL157" s="181">
        <v>14475.74</v>
      </c>
      <c r="DM157" s="180">
        <v>40</v>
      </c>
      <c r="DN157" s="181">
        <v>6171.34</v>
      </c>
      <c r="DO157" s="180">
        <v>635</v>
      </c>
      <c r="DP157" s="181">
        <v>22594.52</v>
      </c>
      <c r="DQ157" s="180">
        <v>520</v>
      </c>
      <c r="DR157" s="181">
        <v>20049.95</v>
      </c>
      <c r="DS157" s="180">
        <v>6707</v>
      </c>
      <c r="DT157" s="180">
        <v>250343.41</v>
      </c>
      <c r="DU157" s="185"/>
      <c r="DV157" s="185"/>
      <c r="DW157" s="185"/>
    </row>
    <row r="158" spans="1:127" ht="16.5" thickTop="1" thickBot="1" x14ac:dyDescent="0.3">
      <c r="A158" s="182"/>
      <c r="B158" s="182"/>
      <c r="C158" s="182"/>
      <c r="D158" s="183"/>
      <c r="E158" s="184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5"/>
      <c r="AW158" s="185"/>
      <c r="AX158" s="185"/>
      <c r="AY158" s="185"/>
      <c r="AZ158" s="185"/>
      <c r="BA158" s="185"/>
      <c r="BB158" s="185"/>
      <c r="BC158" s="185"/>
      <c r="BD158" s="185"/>
      <c r="BE158" s="185"/>
      <c r="BF158" s="185"/>
      <c r="BG158" s="185"/>
      <c r="BH158" s="185"/>
      <c r="BI158" s="185"/>
      <c r="BJ158" s="185"/>
      <c r="BK158" s="185"/>
      <c r="BL158" s="185"/>
      <c r="BM158" s="185"/>
      <c r="BN158" s="185"/>
      <c r="BO158" s="185"/>
      <c r="BP158" s="185"/>
      <c r="BQ158" s="185"/>
      <c r="BR158" s="185"/>
      <c r="BS158" s="185"/>
      <c r="BT158" s="185"/>
      <c r="BU158" s="185"/>
      <c r="BV158" s="185"/>
      <c r="BW158" s="185"/>
      <c r="BX158" s="185"/>
      <c r="BY158" s="185"/>
      <c r="BZ158" s="185"/>
      <c r="CA158" s="185"/>
      <c r="CB158" s="185"/>
      <c r="CC158" s="185"/>
      <c r="CD158" s="185"/>
      <c r="CE158" s="185"/>
      <c r="CF158" s="185"/>
      <c r="CG158" s="185"/>
      <c r="CH158" s="185"/>
      <c r="CI158" s="185"/>
      <c r="CJ158" s="185"/>
      <c r="CK158" s="185"/>
      <c r="CL158" s="185"/>
      <c r="CM158" s="185"/>
      <c r="CN158" s="185"/>
      <c r="CO158" s="185"/>
      <c r="CP158" s="185"/>
      <c r="CQ158" s="185"/>
      <c r="CR158" s="185"/>
      <c r="CS158" s="185"/>
      <c r="CT158" s="179" t="s">
        <v>391</v>
      </c>
      <c r="CU158" s="180">
        <v>20</v>
      </c>
      <c r="CV158" s="180">
        <v>710.94</v>
      </c>
      <c r="CW158" s="180">
        <v>180</v>
      </c>
      <c r="CX158" s="181">
        <v>6398.48</v>
      </c>
      <c r="CY158" s="180">
        <v>80</v>
      </c>
      <c r="CZ158" s="181">
        <v>2843.77</v>
      </c>
      <c r="DA158" s="180">
        <v>0</v>
      </c>
      <c r="DB158" s="180">
        <v>0</v>
      </c>
      <c r="DC158" s="180">
        <v>0</v>
      </c>
      <c r="DD158" s="180">
        <v>0</v>
      </c>
      <c r="DE158" s="180">
        <v>0</v>
      </c>
      <c r="DF158" s="180">
        <v>0</v>
      </c>
      <c r="DG158" s="180">
        <v>80</v>
      </c>
      <c r="DH158" s="181">
        <v>2887.15</v>
      </c>
      <c r="DI158" s="180">
        <v>180</v>
      </c>
      <c r="DJ158" s="181">
        <v>6389.63</v>
      </c>
      <c r="DK158" s="180">
        <v>80</v>
      </c>
      <c r="DL158" s="181">
        <v>2855.61</v>
      </c>
      <c r="DM158" s="180">
        <v>80</v>
      </c>
      <c r="DN158" s="181">
        <v>2902.94</v>
      </c>
      <c r="DO158" s="180">
        <v>60</v>
      </c>
      <c r="DP158" s="181">
        <v>2129.88</v>
      </c>
      <c r="DQ158" s="180">
        <v>220</v>
      </c>
      <c r="DR158" s="181">
        <v>7983.1</v>
      </c>
      <c r="DS158" s="180">
        <v>980</v>
      </c>
      <c r="DT158" s="180">
        <v>35101.5</v>
      </c>
      <c r="DU158" s="185"/>
      <c r="DV158" s="185"/>
      <c r="DW158" s="185"/>
    </row>
    <row r="159" spans="1:127" ht="16.5" thickTop="1" thickBot="1" x14ac:dyDescent="0.3">
      <c r="A159" s="186"/>
      <c r="B159" s="186"/>
      <c r="C159" s="186"/>
      <c r="D159" s="187"/>
      <c r="E159" s="188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89"/>
      <c r="AQ159" s="189"/>
      <c r="AR159" s="189"/>
      <c r="AS159" s="189"/>
      <c r="AT159" s="189"/>
      <c r="AU159" s="189"/>
      <c r="AV159" s="189"/>
      <c r="AW159" s="189"/>
      <c r="AX159" s="189"/>
      <c r="AY159" s="189"/>
      <c r="AZ159" s="189"/>
      <c r="BA159" s="189"/>
      <c r="BB159" s="189"/>
      <c r="BC159" s="189"/>
      <c r="BD159" s="189"/>
      <c r="BE159" s="189"/>
      <c r="BF159" s="189"/>
      <c r="BG159" s="189"/>
      <c r="BH159" s="189"/>
      <c r="BI159" s="189"/>
      <c r="BJ159" s="189"/>
      <c r="BK159" s="189"/>
      <c r="BL159" s="189"/>
      <c r="BM159" s="189"/>
      <c r="BN159" s="189"/>
      <c r="BO159" s="189"/>
      <c r="BP159" s="189"/>
      <c r="BQ159" s="189"/>
      <c r="BR159" s="189"/>
      <c r="BS159" s="189"/>
      <c r="BT159" s="189"/>
      <c r="BU159" s="189"/>
      <c r="BV159" s="189"/>
      <c r="BW159" s="189"/>
      <c r="BX159" s="189"/>
      <c r="BY159" s="189"/>
      <c r="BZ159" s="189"/>
      <c r="CA159" s="189"/>
      <c r="CB159" s="189"/>
      <c r="CC159" s="189"/>
      <c r="CD159" s="189"/>
      <c r="CE159" s="189"/>
      <c r="CF159" s="189"/>
      <c r="CG159" s="189"/>
      <c r="CH159" s="189"/>
      <c r="CI159" s="189"/>
      <c r="CJ159" s="189"/>
      <c r="CK159" s="189"/>
      <c r="CL159" s="189"/>
      <c r="CM159" s="189"/>
      <c r="CN159" s="189"/>
      <c r="CO159" s="189"/>
      <c r="CP159" s="189"/>
      <c r="CQ159" s="189"/>
      <c r="CR159" s="189"/>
      <c r="CS159" s="189"/>
      <c r="CT159" s="179" t="s">
        <v>392</v>
      </c>
      <c r="CU159" s="180">
        <v>34</v>
      </c>
      <c r="CV159" s="181">
        <v>1182.32</v>
      </c>
      <c r="CW159" s="180">
        <v>10</v>
      </c>
      <c r="CX159" s="180">
        <v>347.74</v>
      </c>
      <c r="CY159" s="180">
        <v>60</v>
      </c>
      <c r="CZ159" s="181">
        <v>2086.44</v>
      </c>
      <c r="DA159" s="180">
        <v>0</v>
      </c>
      <c r="DB159" s="180">
        <v>0</v>
      </c>
      <c r="DC159" s="180">
        <v>0</v>
      </c>
      <c r="DD159" s="180">
        <v>0</v>
      </c>
      <c r="DE159" s="180">
        <v>0</v>
      </c>
      <c r="DF159" s="180">
        <v>0</v>
      </c>
      <c r="DG159" s="180">
        <v>20</v>
      </c>
      <c r="DH159" s="180">
        <v>709.96</v>
      </c>
      <c r="DI159" s="180">
        <v>20</v>
      </c>
      <c r="DJ159" s="180">
        <v>709.96</v>
      </c>
      <c r="DK159" s="180">
        <v>0</v>
      </c>
      <c r="DL159" s="180">
        <v>0</v>
      </c>
      <c r="DM159" s="180">
        <v>40</v>
      </c>
      <c r="DN159" s="181">
        <v>1388.37</v>
      </c>
      <c r="DO159" s="180">
        <v>0</v>
      </c>
      <c r="DP159" s="180">
        <v>0</v>
      </c>
      <c r="DQ159" s="180">
        <v>6</v>
      </c>
      <c r="DR159" s="180">
        <v>208.25</v>
      </c>
      <c r="DS159" s="180">
        <v>190</v>
      </c>
      <c r="DT159" s="180">
        <v>6633.04</v>
      </c>
      <c r="DU159" s="189"/>
      <c r="DV159" s="189"/>
      <c r="DW159" s="189"/>
    </row>
    <row r="160" spans="1:127" ht="16.5" thickTop="1" thickBot="1" x14ac:dyDescent="0.3">
      <c r="A160" s="190">
        <v>7897473203921</v>
      </c>
      <c r="B160" s="190"/>
      <c r="C160" s="190"/>
      <c r="D160" s="191">
        <v>1101302560106</v>
      </c>
      <c r="E160" s="192">
        <v>521905107114411</v>
      </c>
      <c r="F160" s="193" t="s">
        <v>513</v>
      </c>
      <c r="G160" s="193" t="s">
        <v>516</v>
      </c>
      <c r="H160" s="179" t="s">
        <v>409</v>
      </c>
      <c r="I160" s="179"/>
      <c r="J160" s="179"/>
      <c r="K160" s="179">
        <v>60</v>
      </c>
      <c r="L160" s="179"/>
      <c r="M160" s="179" t="s">
        <v>381</v>
      </c>
      <c r="N160" s="179">
        <v>3</v>
      </c>
      <c r="O160" s="193" t="s">
        <v>382</v>
      </c>
      <c r="P160" s="193" t="s">
        <v>383</v>
      </c>
      <c r="Q160" s="193" t="s">
        <v>383</v>
      </c>
      <c r="R160" s="193" t="s">
        <v>383</v>
      </c>
      <c r="S160" s="193" t="s">
        <v>402</v>
      </c>
      <c r="T160" s="193"/>
      <c r="U160" s="193" t="s">
        <v>384</v>
      </c>
      <c r="V160" s="193" t="s">
        <v>385</v>
      </c>
      <c r="W160" s="193"/>
      <c r="X160" s="193" t="s">
        <v>514</v>
      </c>
      <c r="Y160" s="179"/>
      <c r="Z160" s="179"/>
      <c r="AA160" s="179" t="s">
        <v>216</v>
      </c>
      <c r="AB160" s="193">
        <v>7675</v>
      </c>
      <c r="AC160" s="193" t="s">
        <v>515</v>
      </c>
      <c r="AD160" s="193" t="s">
        <v>10</v>
      </c>
      <c r="AE160" s="193" t="s">
        <v>10</v>
      </c>
      <c r="AF160" s="193">
        <v>0</v>
      </c>
      <c r="AG160" s="193" t="s">
        <v>10</v>
      </c>
      <c r="AH160" s="180">
        <v>0</v>
      </c>
      <c r="AI160" s="180">
        <v>79.17</v>
      </c>
      <c r="AJ160" s="180">
        <v>83.94</v>
      </c>
      <c r="AK160" s="180">
        <v>0</v>
      </c>
      <c r="AL160" s="180">
        <v>84.96</v>
      </c>
      <c r="AM160" s="180">
        <v>0</v>
      </c>
      <c r="AN160" s="180">
        <v>0</v>
      </c>
      <c r="AO160" s="180">
        <v>83.94</v>
      </c>
      <c r="AP160" s="180">
        <v>0</v>
      </c>
      <c r="AQ160" s="180">
        <v>109.45</v>
      </c>
      <c r="AR160" s="180">
        <v>116.04</v>
      </c>
      <c r="AS160" s="180">
        <v>0</v>
      </c>
      <c r="AT160" s="180">
        <v>117.45</v>
      </c>
      <c r="AU160" s="180">
        <v>0</v>
      </c>
      <c r="AV160" s="180">
        <v>0</v>
      </c>
      <c r="AW160" s="180">
        <v>116.04</v>
      </c>
      <c r="AX160" s="180">
        <v>0</v>
      </c>
      <c r="AY160" s="180">
        <v>82.6</v>
      </c>
      <c r="AZ160" s="180">
        <v>87.57</v>
      </c>
      <c r="BA160" s="180">
        <v>88.1</v>
      </c>
      <c r="BB160" s="180">
        <v>88.64</v>
      </c>
      <c r="BC160" s="180">
        <v>0</v>
      </c>
      <c r="BD160" s="180">
        <v>90.85</v>
      </c>
      <c r="BE160" s="180">
        <v>87.57</v>
      </c>
      <c r="BF160" s="180">
        <v>0</v>
      </c>
      <c r="BG160" s="180">
        <v>114.19</v>
      </c>
      <c r="BH160" s="180">
        <v>121.06</v>
      </c>
      <c r="BI160" s="180">
        <v>121.79</v>
      </c>
      <c r="BJ160" s="180">
        <v>122.54</v>
      </c>
      <c r="BK160" s="180">
        <v>0</v>
      </c>
      <c r="BL160" s="180">
        <v>125.59</v>
      </c>
      <c r="BM160" s="180">
        <v>121.06</v>
      </c>
      <c r="BN160" s="180">
        <v>0</v>
      </c>
      <c r="BO160" s="180">
        <v>0</v>
      </c>
      <c r="BP160" s="180">
        <v>0</v>
      </c>
      <c r="BQ160" s="180">
        <v>0</v>
      </c>
      <c r="BR160" s="180">
        <v>0</v>
      </c>
      <c r="BS160" s="180">
        <v>0</v>
      </c>
      <c r="BT160" s="180">
        <v>0</v>
      </c>
      <c r="BU160" s="180">
        <v>0</v>
      </c>
      <c r="BV160" s="180">
        <v>0</v>
      </c>
      <c r="BW160" s="180">
        <v>0</v>
      </c>
      <c r="BX160" s="180">
        <v>0</v>
      </c>
      <c r="BY160" s="180">
        <v>0</v>
      </c>
      <c r="BZ160" s="180">
        <v>0</v>
      </c>
      <c r="CA160" s="180">
        <v>0</v>
      </c>
      <c r="CB160" s="180">
        <v>0</v>
      </c>
      <c r="CC160" s="180">
        <v>0</v>
      </c>
      <c r="CD160" s="180">
        <v>0</v>
      </c>
      <c r="CE160" s="180">
        <v>0</v>
      </c>
      <c r="CF160" s="180">
        <v>0</v>
      </c>
      <c r="CG160" s="180">
        <v>0</v>
      </c>
      <c r="CH160" s="180">
        <v>0</v>
      </c>
      <c r="CI160" s="180">
        <v>0</v>
      </c>
      <c r="CJ160" s="180">
        <v>0</v>
      </c>
      <c r="CK160" s="180">
        <v>0</v>
      </c>
      <c r="CL160" s="180">
        <v>0</v>
      </c>
      <c r="CM160" s="180">
        <v>0</v>
      </c>
      <c r="CN160" s="180">
        <v>0</v>
      </c>
      <c r="CO160" s="180">
        <v>0</v>
      </c>
      <c r="CP160" s="180">
        <v>0</v>
      </c>
      <c r="CQ160" s="180">
        <v>0</v>
      </c>
      <c r="CR160" s="180">
        <v>0</v>
      </c>
      <c r="CS160" s="180">
        <v>0</v>
      </c>
      <c r="CT160" s="179"/>
      <c r="CU160" s="180">
        <v>0</v>
      </c>
      <c r="CV160" s="180">
        <v>0</v>
      </c>
      <c r="CW160" s="180">
        <v>0</v>
      </c>
      <c r="CX160" s="180">
        <v>0</v>
      </c>
      <c r="CY160" s="180">
        <v>0</v>
      </c>
      <c r="CZ160" s="180">
        <v>0</v>
      </c>
      <c r="DA160" s="180">
        <v>0</v>
      </c>
      <c r="DB160" s="180">
        <v>0</v>
      </c>
      <c r="DC160" s="180">
        <v>0</v>
      </c>
      <c r="DD160" s="180">
        <v>0</v>
      </c>
      <c r="DE160" s="180">
        <v>0</v>
      </c>
      <c r="DF160" s="180">
        <v>0</v>
      </c>
      <c r="DG160" s="180">
        <v>0</v>
      </c>
      <c r="DH160" s="180">
        <v>0</v>
      </c>
      <c r="DI160" s="180">
        <v>0</v>
      </c>
      <c r="DJ160" s="180">
        <v>0</v>
      </c>
      <c r="DK160" s="180">
        <v>0</v>
      </c>
      <c r="DL160" s="180">
        <v>0</v>
      </c>
      <c r="DM160" s="180">
        <v>0</v>
      </c>
      <c r="DN160" s="180">
        <v>0</v>
      </c>
      <c r="DO160" s="180">
        <v>0</v>
      </c>
      <c r="DP160" s="180">
        <v>0</v>
      </c>
      <c r="DQ160" s="180">
        <v>0</v>
      </c>
      <c r="DR160" s="180">
        <v>0</v>
      </c>
      <c r="DS160" s="180">
        <v>0</v>
      </c>
      <c r="DT160" s="180">
        <v>0</v>
      </c>
      <c r="DU160" s="180">
        <v>4.33</v>
      </c>
      <c r="DV160" s="180">
        <v>4.33</v>
      </c>
      <c r="DW160" s="193"/>
    </row>
    <row r="161" spans="1:127" ht="16.5" thickTop="1" thickBot="1" x14ac:dyDescent="0.3">
      <c r="A161" s="190">
        <v>7897473203983</v>
      </c>
      <c r="B161" s="190"/>
      <c r="C161" s="190"/>
      <c r="D161" s="191">
        <v>1101302560165</v>
      </c>
      <c r="E161" s="192">
        <v>521905110115415</v>
      </c>
      <c r="F161" s="193" t="s">
        <v>513</v>
      </c>
      <c r="G161" s="193" t="s">
        <v>73</v>
      </c>
      <c r="H161" s="179" t="s">
        <v>409</v>
      </c>
      <c r="I161" s="179"/>
      <c r="J161" s="179"/>
      <c r="K161" s="179">
        <v>30</v>
      </c>
      <c r="L161" s="179"/>
      <c r="M161" s="179" t="s">
        <v>381</v>
      </c>
      <c r="N161" s="179">
        <v>3</v>
      </c>
      <c r="O161" s="193" t="s">
        <v>382</v>
      </c>
      <c r="P161" s="193" t="s">
        <v>383</v>
      </c>
      <c r="Q161" s="193" t="s">
        <v>383</v>
      </c>
      <c r="R161" s="193" t="s">
        <v>383</v>
      </c>
      <c r="S161" s="193" t="s">
        <v>402</v>
      </c>
      <c r="T161" s="193"/>
      <c r="U161" s="193" t="s">
        <v>384</v>
      </c>
      <c r="V161" s="193" t="s">
        <v>385</v>
      </c>
      <c r="W161" s="193"/>
      <c r="X161" s="193" t="s">
        <v>514</v>
      </c>
      <c r="Y161" s="179"/>
      <c r="Z161" s="179"/>
      <c r="AA161" s="179" t="s">
        <v>216</v>
      </c>
      <c r="AB161" s="193">
        <v>7675</v>
      </c>
      <c r="AC161" s="193" t="s">
        <v>515</v>
      </c>
      <c r="AD161" s="193" t="s">
        <v>10</v>
      </c>
      <c r="AE161" s="193" t="s">
        <v>10</v>
      </c>
      <c r="AF161" s="193">
        <v>0</v>
      </c>
      <c r="AG161" s="193" t="s">
        <v>10</v>
      </c>
      <c r="AH161" s="180">
        <v>0</v>
      </c>
      <c r="AI161" s="180">
        <v>50.21</v>
      </c>
      <c r="AJ161" s="180">
        <v>53.23</v>
      </c>
      <c r="AK161" s="180">
        <v>0</v>
      </c>
      <c r="AL161" s="180">
        <v>53.88</v>
      </c>
      <c r="AM161" s="180">
        <v>0</v>
      </c>
      <c r="AN161" s="180">
        <v>0</v>
      </c>
      <c r="AO161" s="180">
        <v>53.23</v>
      </c>
      <c r="AP161" s="180">
        <v>0</v>
      </c>
      <c r="AQ161" s="180">
        <v>69.41</v>
      </c>
      <c r="AR161" s="180">
        <v>73.59</v>
      </c>
      <c r="AS161" s="180">
        <v>0</v>
      </c>
      <c r="AT161" s="180">
        <v>74.489999999999995</v>
      </c>
      <c r="AU161" s="180">
        <v>0</v>
      </c>
      <c r="AV161" s="180">
        <v>0</v>
      </c>
      <c r="AW161" s="180">
        <v>73.59</v>
      </c>
      <c r="AX161" s="180">
        <v>0</v>
      </c>
      <c r="AY161" s="180">
        <v>52.38</v>
      </c>
      <c r="AZ161" s="180">
        <v>55.54</v>
      </c>
      <c r="BA161" s="180">
        <v>55.87</v>
      </c>
      <c r="BB161" s="180">
        <v>56.21</v>
      </c>
      <c r="BC161" s="180">
        <v>0</v>
      </c>
      <c r="BD161" s="180">
        <v>57.62</v>
      </c>
      <c r="BE161" s="180">
        <v>55.54</v>
      </c>
      <c r="BF161" s="180">
        <v>0</v>
      </c>
      <c r="BG161" s="180">
        <v>72.41</v>
      </c>
      <c r="BH161" s="180">
        <v>76.78</v>
      </c>
      <c r="BI161" s="180">
        <v>77.239999999999995</v>
      </c>
      <c r="BJ161" s="180">
        <v>77.709999999999994</v>
      </c>
      <c r="BK161" s="180">
        <v>0</v>
      </c>
      <c r="BL161" s="180">
        <v>79.66</v>
      </c>
      <c r="BM161" s="180">
        <v>76.78</v>
      </c>
      <c r="BN161" s="180">
        <v>0</v>
      </c>
      <c r="BO161" s="180">
        <v>0</v>
      </c>
      <c r="BP161" s="180">
        <v>0</v>
      </c>
      <c r="BQ161" s="180">
        <v>0</v>
      </c>
      <c r="BR161" s="180">
        <v>0</v>
      </c>
      <c r="BS161" s="180">
        <v>0</v>
      </c>
      <c r="BT161" s="180">
        <v>0</v>
      </c>
      <c r="BU161" s="180">
        <v>0</v>
      </c>
      <c r="BV161" s="180">
        <v>0</v>
      </c>
      <c r="BW161" s="180">
        <v>0</v>
      </c>
      <c r="BX161" s="180">
        <v>0</v>
      </c>
      <c r="BY161" s="180">
        <v>0</v>
      </c>
      <c r="BZ161" s="180">
        <v>0</v>
      </c>
      <c r="CA161" s="180">
        <v>0</v>
      </c>
      <c r="CB161" s="180">
        <v>0</v>
      </c>
      <c r="CC161" s="180">
        <v>0</v>
      </c>
      <c r="CD161" s="180">
        <v>0</v>
      </c>
      <c r="CE161" s="180">
        <v>0</v>
      </c>
      <c r="CF161" s="180">
        <v>0</v>
      </c>
      <c r="CG161" s="180">
        <v>0</v>
      </c>
      <c r="CH161" s="180">
        <v>0</v>
      </c>
      <c r="CI161" s="180">
        <v>0</v>
      </c>
      <c r="CJ161" s="180">
        <v>0</v>
      </c>
      <c r="CK161" s="180">
        <v>0</v>
      </c>
      <c r="CL161" s="180">
        <v>0</v>
      </c>
      <c r="CM161" s="180">
        <v>0</v>
      </c>
      <c r="CN161" s="180">
        <v>0</v>
      </c>
      <c r="CO161" s="180">
        <v>0</v>
      </c>
      <c r="CP161" s="180">
        <v>0</v>
      </c>
      <c r="CQ161" s="180">
        <v>0</v>
      </c>
      <c r="CR161" s="180">
        <v>0</v>
      </c>
      <c r="CS161" s="180">
        <v>0</v>
      </c>
      <c r="CT161" s="179"/>
      <c r="CU161" s="180">
        <v>0</v>
      </c>
      <c r="CV161" s="180">
        <v>0</v>
      </c>
      <c r="CW161" s="180">
        <v>0</v>
      </c>
      <c r="CX161" s="180">
        <v>0</v>
      </c>
      <c r="CY161" s="180">
        <v>0</v>
      </c>
      <c r="CZ161" s="180">
        <v>0</v>
      </c>
      <c r="DA161" s="180">
        <v>0</v>
      </c>
      <c r="DB161" s="180">
        <v>0</v>
      </c>
      <c r="DC161" s="180">
        <v>0</v>
      </c>
      <c r="DD161" s="180">
        <v>0</v>
      </c>
      <c r="DE161" s="180">
        <v>0</v>
      </c>
      <c r="DF161" s="180">
        <v>0</v>
      </c>
      <c r="DG161" s="180">
        <v>0</v>
      </c>
      <c r="DH161" s="180">
        <v>0</v>
      </c>
      <c r="DI161" s="180">
        <v>0</v>
      </c>
      <c r="DJ161" s="180">
        <v>0</v>
      </c>
      <c r="DK161" s="180">
        <v>0</v>
      </c>
      <c r="DL161" s="180">
        <v>0</v>
      </c>
      <c r="DM161" s="180">
        <v>0</v>
      </c>
      <c r="DN161" s="180">
        <v>0</v>
      </c>
      <c r="DO161" s="180">
        <v>0</v>
      </c>
      <c r="DP161" s="180">
        <v>0</v>
      </c>
      <c r="DQ161" s="180">
        <v>0</v>
      </c>
      <c r="DR161" s="180">
        <v>0</v>
      </c>
      <c r="DS161" s="180">
        <v>0</v>
      </c>
      <c r="DT161" s="180">
        <v>0</v>
      </c>
      <c r="DU161" s="180">
        <v>4.32</v>
      </c>
      <c r="DV161" s="180">
        <v>4.33</v>
      </c>
      <c r="DW161" s="193"/>
    </row>
    <row r="162" spans="1:127" ht="16.5" thickTop="1" thickBot="1" x14ac:dyDescent="0.3">
      <c r="A162" s="190">
        <v>7897473203990</v>
      </c>
      <c r="B162" s="190"/>
      <c r="C162" s="190"/>
      <c r="D162" s="191">
        <v>1101302560173</v>
      </c>
      <c r="E162" s="192">
        <v>521905111111413</v>
      </c>
      <c r="F162" s="193" t="s">
        <v>513</v>
      </c>
      <c r="G162" s="193" t="s">
        <v>517</v>
      </c>
      <c r="H162" s="179" t="s">
        <v>409</v>
      </c>
      <c r="I162" s="179"/>
      <c r="J162" s="179"/>
      <c r="K162" s="179">
        <v>60</v>
      </c>
      <c r="L162" s="179"/>
      <c r="M162" s="179" t="s">
        <v>381</v>
      </c>
      <c r="N162" s="179">
        <v>3</v>
      </c>
      <c r="O162" s="193" t="s">
        <v>382</v>
      </c>
      <c r="P162" s="193" t="s">
        <v>383</v>
      </c>
      <c r="Q162" s="193" t="s">
        <v>383</v>
      </c>
      <c r="R162" s="193" t="s">
        <v>383</v>
      </c>
      <c r="S162" s="193" t="s">
        <v>402</v>
      </c>
      <c r="T162" s="193"/>
      <c r="U162" s="193" t="s">
        <v>384</v>
      </c>
      <c r="V162" s="193" t="s">
        <v>385</v>
      </c>
      <c r="W162" s="193"/>
      <c r="X162" s="193" t="s">
        <v>514</v>
      </c>
      <c r="Y162" s="179"/>
      <c r="Z162" s="179"/>
      <c r="AA162" s="179" t="s">
        <v>216</v>
      </c>
      <c r="AB162" s="193">
        <v>7675</v>
      </c>
      <c r="AC162" s="193" t="s">
        <v>515</v>
      </c>
      <c r="AD162" s="193" t="s">
        <v>10</v>
      </c>
      <c r="AE162" s="193" t="s">
        <v>10</v>
      </c>
      <c r="AF162" s="193">
        <v>0</v>
      </c>
      <c r="AG162" s="193" t="s">
        <v>10</v>
      </c>
      <c r="AH162" s="180">
        <v>0</v>
      </c>
      <c r="AI162" s="180">
        <v>92.4</v>
      </c>
      <c r="AJ162" s="180">
        <v>97.97</v>
      </c>
      <c r="AK162" s="180">
        <v>0</v>
      </c>
      <c r="AL162" s="180">
        <v>99.16</v>
      </c>
      <c r="AM162" s="180">
        <v>0</v>
      </c>
      <c r="AN162" s="180">
        <v>0</v>
      </c>
      <c r="AO162" s="180">
        <v>97.97</v>
      </c>
      <c r="AP162" s="180">
        <v>0</v>
      </c>
      <c r="AQ162" s="180">
        <v>127.74</v>
      </c>
      <c r="AR162" s="180">
        <v>135.44</v>
      </c>
      <c r="AS162" s="180">
        <v>0</v>
      </c>
      <c r="AT162" s="180">
        <v>137.08000000000001</v>
      </c>
      <c r="AU162" s="180">
        <v>0</v>
      </c>
      <c r="AV162" s="180">
        <v>0</v>
      </c>
      <c r="AW162" s="180">
        <v>135.44</v>
      </c>
      <c r="AX162" s="180">
        <v>0</v>
      </c>
      <c r="AY162" s="180">
        <v>96.4</v>
      </c>
      <c r="AZ162" s="180">
        <v>102.21</v>
      </c>
      <c r="BA162" s="180">
        <v>102.83</v>
      </c>
      <c r="BB162" s="180">
        <v>103.45</v>
      </c>
      <c r="BC162" s="180">
        <v>0</v>
      </c>
      <c r="BD162" s="180">
        <v>106.04</v>
      </c>
      <c r="BE162" s="180">
        <v>102.21</v>
      </c>
      <c r="BF162" s="180">
        <v>0</v>
      </c>
      <c r="BG162" s="180">
        <v>133.27000000000001</v>
      </c>
      <c r="BH162" s="180">
        <v>141.30000000000001</v>
      </c>
      <c r="BI162" s="180">
        <v>142.16</v>
      </c>
      <c r="BJ162" s="180">
        <v>143.02000000000001</v>
      </c>
      <c r="BK162" s="180">
        <v>0</v>
      </c>
      <c r="BL162" s="180">
        <v>146.59</v>
      </c>
      <c r="BM162" s="180">
        <v>141.30000000000001</v>
      </c>
      <c r="BN162" s="180">
        <v>0</v>
      </c>
      <c r="BO162" s="180">
        <v>0</v>
      </c>
      <c r="BP162" s="180">
        <v>0</v>
      </c>
      <c r="BQ162" s="180">
        <v>0</v>
      </c>
      <c r="BR162" s="180">
        <v>0</v>
      </c>
      <c r="BS162" s="180">
        <v>0</v>
      </c>
      <c r="BT162" s="180">
        <v>0</v>
      </c>
      <c r="BU162" s="180">
        <v>0</v>
      </c>
      <c r="BV162" s="180">
        <v>0</v>
      </c>
      <c r="BW162" s="180">
        <v>0</v>
      </c>
      <c r="BX162" s="180">
        <v>0</v>
      </c>
      <c r="BY162" s="180">
        <v>0</v>
      </c>
      <c r="BZ162" s="180">
        <v>0</v>
      </c>
      <c r="CA162" s="180">
        <v>0</v>
      </c>
      <c r="CB162" s="180">
        <v>0</v>
      </c>
      <c r="CC162" s="180">
        <v>0</v>
      </c>
      <c r="CD162" s="180">
        <v>0</v>
      </c>
      <c r="CE162" s="180">
        <v>0</v>
      </c>
      <c r="CF162" s="180">
        <v>0</v>
      </c>
      <c r="CG162" s="180">
        <v>0</v>
      </c>
      <c r="CH162" s="180">
        <v>0</v>
      </c>
      <c r="CI162" s="180">
        <v>0</v>
      </c>
      <c r="CJ162" s="180">
        <v>0</v>
      </c>
      <c r="CK162" s="180">
        <v>0</v>
      </c>
      <c r="CL162" s="180">
        <v>0</v>
      </c>
      <c r="CM162" s="180">
        <v>0</v>
      </c>
      <c r="CN162" s="180">
        <v>0</v>
      </c>
      <c r="CO162" s="180">
        <v>0</v>
      </c>
      <c r="CP162" s="180">
        <v>0</v>
      </c>
      <c r="CQ162" s="180">
        <v>0</v>
      </c>
      <c r="CR162" s="180">
        <v>0</v>
      </c>
      <c r="CS162" s="180">
        <v>0</v>
      </c>
      <c r="CT162" s="179"/>
      <c r="CU162" s="180">
        <v>0</v>
      </c>
      <c r="CV162" s="180">
        <v>0</v>
      </c>
      <c r="CW162" s="180">
        <v>0</v>
      </c>
      <c r="CX162" s="180">
        <v>0</v>
      </c>
      <c r="CY162" s="180">
        <v>0</v>
      </c>
      <c r="CZ162" s="180">
        <v>0</v>
      </c>
      <c r="DA162" s="180">
        <v>0</v>
      </c>
      <c r="DB162" s="180">
        <v>0</v>
      </c>
      <c r="DC162" s="180">
        <v>0</v>
      </c>
      <c r="DD162" s="180">
        <v>0</v>
      </c>
      <c r="DE162" s="180">
        <v>0</v>
      </c>
      <c r="DF162" s="180">
        <v>0</v>
      </c>
      <c r="DG162" s="180">
        <v>0</v>
      </c>
      <c r="DH162" s="180">
        <v>0</v>
      </c>
      <c r="DI162" s="180">
        <v>0</v>
      </c>
      <c r="DJ162" s="180">
        <v>0</v>
      </c>
      <c r="DK162" s="180">
        <v>0</v>
      </c>
      <c r="DL162" s="180">
        <v>0</v>
      </c>
      <c r="DM162" s="180">
        <v>0</v>
      </c>
      <c r="DN162" s="180">
        <v>0</v>
      </c>
      <c r="DO162" s="180">
        <v>0</v>
      </c>
      <c r="DP162" s="180">
        <v>0</v>
      </c>
      <c r="DQ162" s="180">
        <v>0</v>
      </c>
      <c r="DR162" s="180">
        <v>0</v>
      </c>
      <c r="DS162" s="180">
        <v>0</v>
      </c>
      <c r="DT162" s="180">
        <v>0</v>
      </c>
      <c r="DU162" s="180">
        <v>4.33</v>
      </c>
      <c r="DV162" s="180">
        <v>4.33</v>
      </c>
      <c r="DW162" s="193"/>
    </row>
    <row r="163" spans="1:127" ht="16.5" thickTop="1" thickBot="1" x14ac:dyDescent="0.3">
      <c r="A163" s="190">
        <v>7897473201811</v>
      </c>
      <c r="B163" s="190"/>
      <c r="C163" s="190"/>
      <c r="D163" s="191">
        <v>1101302530010</v>
      </c>
      <c r="E163" s="192">
        <v>521904604114411</v>
      </c>
      <c r="F163" s="193" t="s">
        <v>518</v>
      </c>
      <c r="G163" s="193" t="s">
        <v>519</v>
      </c>
      <c r="H163" s="179" t="s">
        <v>485</v>
      </c>
      <c r="I163" s="179"/>
      <c r="J163" s="179"/>
      <c r="K163" s="179">
        <v>30</v>
      </c>
      <c r="L163" s="179"/>
      <c r="M163" s="179" t="s">
        <v>381</v>
      </c>
      <c r="N163" s="179">
        <v>3</v>
      </c>
      <c r="O163" s="193" t="s">
        <v>520</v>
      </c>
      <c r="P163" s="193" t="s">
        <v>383</v>
      </c>
      <c r="Q163" s="193" t="s">
        <v>383</v>
      </c>
      <c r="R163" s="193" t="s">
        <v>383</v>
      </c>
      <c r="S163" s="193" t="s">
        <v>10</v>
      </c>
      <c r="T163" s="193"/>
      <c r="U163" s="193" t="s">
        <v>384</v>
      </c>
      <c r="V163" s="193" t="s">
        <v>385</v>
      </c>
      <c r="W163" s="193"/>
      <c r="X163" s="193" t="s">
        <v>521</v>
      </c>
      <c r="Y163" s="179"/>
      <c r="Z163" s="179"/>
      <c r="AA163" s="179" t="s">
        <v>216</v>
      </c>
      <c r="AB163" s="193">
        <v>9375</v>
      </c>
      <c r="AC163" s="193" t="s">
        <v>492</v>
      </c>
      <c r="AD163" s="193" t="s">
        <v>10</v>
      </c>
      <c r="AE163" s="193" t="s">
        <v>10</v>
      </c>
      <c r="AF163" s="193">
        <v>0</v>
      </c>
      <c r="AG163" s="193" t="s">
        <v>496</v>
      </c>
      <c r="AH163" s="180">
        <v>0</v>
      </c>
      <c r="AI163" s="180">
        <v>28.82</v>
      </c>
      <c r="AJ163" s="180">
        <v>30.82</v>
      </c>
      <c r="AK163" s="180">
        <v>0</v>
      </c>
      <c r="AL163" s="180">
        <v>31.25</v>
      </c>
      <c r="AM163" s="180">
        <v>0</v>
      </c>
      <c r="AN163" s="180">
        <v>0</v>
      </c>
      <c r="AO163" s="180">
        <v>26.83</v>
      </c>
      <c r="AP163" s="180">
        <v>0</v>
      </c>
      <c r="AQ163" s="180">
        <v>38.5</v>
      </c>
      <c r="AR163" s="180">
        <v>41.08</v>
      </c>
      <c r="AS163" s="180">
        <v>0</v>
      </c>
      <c r="AT163" s="180">
        <v>41.63</v>
      </c>
      <c r="AU163" s="180">
        <v>0</v>
      </c>
      <c r="AV163" s="180">
        <v>0</v>
      </c>
      <c r="AW163" s="180">
        <v>37.090000000000003</v>
      </c>
      <c r="AX163" s="180">
        <v>0</v>
      </c>
      <c r="AY163" s="180">
        <v>30.07</v>
      </c>
      <c r="AZ163" s="180">
        <v>32.15</v>
      </c>
      <c r="BA163" s="180">
        <v>32.380000000000003</v>
      </c>
      <c r="BB163" s="180">
        <v>32.6</v>
      </c>
      <c r="BC163" s="180">
        <v>0</v>
      </c>
      <c r="BD163" s="180">
        <v>33.549999999999997</v>
      </c>
      <c r="BE163" s="180">
        <v>27.99</v>
      </c>
      <c r="BF163" s="180">
        <v>0</v>
      </c>
      <c r="BG163" s="180">
        <v>40.17</v>
      </c>
      <c r="BH163" s="180">
        <v>42.85</v>
      </c>
      <c r="BI163" s="180">
        <v>43.15</v>
      </c>
      <c r="BJ163" s="180">
        <v>43.44</v>
      </c>
      <c r="BK163" s="180">
        <v>0</v>
      </c>
      <c r="BL163" s="180">
        <v>44.66</v>
      </c>
      <c r="BM163" s="180">
        <v>38.69</v>
      </c>
      <c r="BN163" s="180">
        <v>0</v>
      </c>
      <c r="BO163" s="180">
        <v>0</v>
      </c>
      <c r="BP163" s="180">
        <v>0</v>
      </c>
      <c r="BQ163" s="180">
        <v>0</v>
      </c>
      <c r="BR163" s="180">
        <v>0</v>
      </c>
      <c r="BS163" s="180">
        <v>0</v>
      </c>
      <c r="BT163" s="180">
        <v>0</v>
      </c>
      <c r="BU163" s="180">
        <v>0</v>
      </c>
      <c r="BV163" s="180">
        <v>0</v>
      </c>
      <c r="BW163" s="180">
        <v>0</v>
      </c>
      <c r="BX163" s="180">
        <v>0</v>
      </c>
      <c r="BY163" s="180">
        <v>0</v>
      </c>
      <c r="BZ163" s="180">
        <v>0</v>
      </c>
      <c r="CA163" s="180">
        <v>0</v>
      </c>
      <c r="CB163" s="180">
        <v>0</v>
      </c>
      <c r="CC163" s="180">
        <v>0</v>
      </c>
      <c r="CD163" s="180">
        <v>0</v>
      </c>
      <c r="CE163" s="180">
        <v>0</v>
      </c>
      <c r="CF163" s="180">
        <v>0</v>
      </c>
      <c r="CG163" s="180">
        <v>0</v>
      </c>
      <c r="CH163" s="180">
        <v>0</v>
      </c>
      <c r="CI163" s="180">
        <v>0</v>
      </c>
      <c r="CJ163" s="180">
        <v>0</v>
      </c>
      <c r="CK163" s="180">
        <v>0</v>
      </c>
      <c r="CL163" s="180">
        <v>0</v>
      </c>
      <c r="CM163" s="180">
        <v>0</v>
      </c>
      <c r="CN163" s="180">
        <v>0</v>
      </c>
      <c r="CO163" s="180">
        <v>0</v>
      </c>
      <c r="CP163" s="180">
        <v>0</v>
      </c>
      <c r="CQ163" s="180">
        <v>0</v>
      </c>
      <c r="CR163" s="180">
        <v>0</v>
      </c>
      <c r="CS163" s="180">
        <v>0</v>
      </c>
      <c r="CT163" s="179"/>
      <c r="CU163" s="180">
        <v>0</v>
      </c>
      <c r="CV163" s="180">
        <v>0</v>
      </c>
      <c r="CW163" s="180">
        <v>0</v>
      </c>
      <c r="CX163" s="180">
        <v>0</v>
      </c>
      <c r="CY163" s="180">
        <v>0</v>
      </c>
      <c r="CZ163" s="180">
        <v>0</v>
      </c>
      <c r="DA163" s="180">
        <v>0</v>
      </c>
      <c r="DB163" s="180">
        <v>0</v>
      </c>
      <c r="DC163" s="180">
        <v>0</v>
      </c>
      <c r="DD163" s="180">
        <v>0</v>
      </c>
      <c r="DE163" s="180">
        <v>0</v>
      </c>
      <c r="DF163" s="180">
        <v>0</v>
      </c>
      <c r="DG163" s="180">
        <v>0</v>
      </c>
      <c r="DH163" s="180">
        <v>0</v>
      </c>
      <c r="DI163" s="180">
        <v>0</v>
      </c>
      <c r="DJ163" s="180">
        <v>0</v>
      </c>
      <c r="DK163" s="180">
        <v>0</v>
      </c>
      <c r="DL163" s="180">
        <v>0</v>
      </c>
      <c r="DM163" s="180">
        <v>0</v>
      </c>
      <c r="DN163" s="180">
        <v>0</v>
      </c>
      <c r="DO163" s="180">
        <v>0</v>
      </c>
      <c r="DP163" s="180">
        <v>0</v>
      </c>
      <c r="DQ163" s="180">
        <v>0</v>
      </c>
      <c r="DR163" s="180">
        <v>0</v>
      </c>
      <c r="DS163" s="180">
        <v>0</v>
      </c>
      <c r="DT163" s="180">
        <v>0</v>
      </c>
      <c r="DU163" s="180">
        <v>4.32</v>
      </c>
      <c r="DV163" s="180">
        <v>4.33</v>
      </c>
      <c r="DW163" s="193"/>
    </row>
    <row r="164" spans="1:127" ht="16.5" thickTop="1" thickBot="1" x14ac:dyDescent="0.3">
      <c r="A164" s="190">
        <v>7897473201828</v>
      </c>
      <c r="B164" s="190"/>
      <c r="C164" s="190"/>
      <c r="D164" s="191">
        <v>1101302530045</v>
      </c>
      <c r="E164" s="192">
        <v>521904603118413</v>
      </c>
      <c r="F164" s="193" t="s">
        <v>518</v>
      </c>
      <c r="G164" s="193" t="s">
        <v>522</v>
      </c>
      <c r="H164" s="179" t="s">
        <v>485</v>
      </c>
      <c r="I164" s="179"/>
      <c r="J164" s="179"/>
      <c r="K164" s="179">
        <v>30</v>
      </c>
      <c r="L164" s="179"/>
      <c r="M164" s="179" t="s">
        <v>381</v>
      </c>
      <c r="N164" s="179">
        <v>3</v>
      </c>
      <c r="O164" s="193" t="s">
        <v>520</v>
      </c>
      <c r="P164" s="193" t="s">
        <v>383</v>
      </c>
      <c r="Q164" s="193" t="s">
        <v>383</v>
      </c>
      <c r="R164" s="193" t="s">
        <v>383</v>
      </c>
      <c r="S164" s="193" t="s">
        <v>10</v>
      </c>
      <c r="T164" s="193"/>
      <c r="U164" s="193" t="s">
        <v>384</v>
      </c>
      <c r="V164" s="193" t="s">
        <v>385</v>
      </c>
      <c r="W164" s="193"/>
      <c r="X164" s="193" t="s">
        <v>521</v>
      </c>
      <c r="Y164" s="179"/>
      <c r="Z164" s="179"/>
      <c r="AA164" s="179" t="s">
        <v>216</v>
      </c>
      <c r="AB164" s="193">
        <v>9375</v>
      </c>
      <c r="AC164" s="193" t="s">
        <v>492</v>
      </c>
      <c r="AD164" s="193" t="s">
        <v>10</v>
      </c>
      <c r="AE164" s="193" t="s">
        <v>10</v>
      </c>
      <c r="AF164" s="193">
        <v>0</v>
      </c>
      <c r="AG164" s="193" t="s">
        <v>496</v>
      </c>
      <c r="AH164" s="180">
        <v>0</v>
      </c>
      <c r="AI164" s="180">
        <v>32.28</v>
      </c>
      <c r="AJ164" s="180">
        <v>34.520000000000003</v>
      </c>
      <c r="AK164" s="180">
        <v>0</v>
      </c>
      <c r="AL164" s="180">
        <v>35.01</v>
      </c>
      <c r="AM164" s="180">
        <v>0</v>
      </c>
      <c r="AN164" s="180">
        <v>0</v>
      </c>
      <c r="AO164" s="180">
        <v>30.05</v>
      </c>
      <c r="AP164" s="180">
        <v>0</v>
      </c>
      <c r="AQ164" s="180">
        <v>43.12</v>
      </c>
      <c r="AR164" s="180">
        <v>46.01</v>
      </c>
      <c r="AS164" s="180">
        <v>0</v>
      </c>
      <c r="AT164" s="180">
        <v>46.64</v>
      </c>
      <c r="AU164" s="180">
        <v>0</v>
      </c>
      <c r="AV164" s="180">
        <v>0</v>
      </c>
      <c r="AW164" s="180">
        <v>41.54</v>
      </c>
      <c r="AX164" s="180">
        <v>0</v>
      </c>
      <c r="AY164" s="180">
        <v>33.68</v>
      </c>
      <c r="AZ164" s="180">
        <v>36.020000000000003</v>
      </c>
      <c r="BA164" s="180">
        <v>36.270000000000003</v>
      </c>
      <c r="BB164" s="180">
        <v>36.53</v>
      </c>
      <c r="BC164" s="180">
        <v>0</v>
      </c>
      <c r="BD164" s="180">
        <v>37.58</v>
      </c>
      <c r="BE164" s="180">
        <v>31.36</v>
      </c>
      <c r="BF164" s="180">
        <v>0</v>
      </c>
      <c r="BG164" s="180">
        <v>44.99</v>
      </c>
      <c r="BH164" s="180">
        <v>48.01</v>
      </c>
      <c r="BI164" s="180">
        <v>48.33</v>
      </c>
      <c r="BJ164" s="180">
        <v>48.66</v>
      </c>
      <c r="BK164" s="180">
        <v>0</v>
      </c>
      <c r="BL164" s="180">
        <v>50.02</v>
      </c>
      <c r="BM164" s="180">
        <v>43.35</v>
      </c>
      <c r="BN164" s="180">
        <v>0</v>
      </c>
      <c r="BO164" s="180">
        <v>0</v>
      </c>
      <c r="BP164" s="180">
        <v>0</v>
      </c>
      <c r="BQ164" s="180">
        <v>0</v>
      </c>
      <c r="BR164" s="180">
        <v>0</v>
      </c>
      <c r="BS164" s="180">
        <v>0</v>
      </c>
      <c r="BT164" s="180">
        <v>0</v>
      </c>
      <c r="BU164" s="180">
        <v>0</v>
      </c>
      <c r="BV164" s="180">
        <v>0</v>
      </c>
      <c r="BW164" s="180">
        <v>0</v>
      </c>
      <c r="BX164" s="180">
        <v>0</v>
      </c>
      <c r="BY164" s="180">
        <v>0</v>
      </c>
      <c r="BZ164" s="180">
        <v>0</v>
      </c>
      <c r="CA164" s="180">
        <v>0</v>
      </c>
      <c r="CB164" s="180">
        <v>0</v>
      </c>
      <c r="CC164" s="180">
        <v>0</v>
      </c>
      <c r="CD164" s="180">
        <v>0</v>
      </c>
      <c r="CE164" s="180">
        <v>0</v>
      </c>
      <c r="CF164" s="180">
        <v>0</v>
      </c>
      <c r="CG164" s="180">
        <v>0</v>
      </c>
      <c r="CH164" s="180">
        <v>0</v>
      </c>
      <c r="CI164" s="180">
        <v>0</v>
      </c>
      <c r="CJ164" s="180">
        <v>0</v>
      </c>
      <c r="CK164" s="180">
        <v>0</v>
      </c>
      <c r="CL164" s="180">
        <v>0</v>
      </c>
      <c r="CM164" s="180">
        <v>0</v>
      </c>
      <c r="CN164" s="180">
        <v>0</v>
      </c>
      <c r="CO164" s="180">
        <v>0</v>
      </c>
      <c r="CP164" s="180">
        <v>0</v>
      </c>
      <c r="CQ164" s="180">
        <v>0</v>
      </c>
      <c r="CR164" s="180">
        <v>0</v>
      </c>
      <c r="CS164" s="180">
        <v>0</v>
      </c>
      <c r="CT164" s="179"/>
      <c r="CU164" s="180">
        <v>0</v>
      </c>
      <c r="CV164" s="180">
        <v>0</v>
      </c>
      <c r="CW164" s="180">
        <v>0</v>
      </c>
      <c r="CX164" s="180">
        <v>0</v>
      </c>
      <c r="CY164" s="180">
        <v>0</v>
      </c>
      <c r="CZ164" s="180">
        <v>0</v>
      </c>
      <c r="DA164" s="180">
        <v>0</v>
      </c>
      <c r="DB164" s="180">
        <v>0</v>
      </c>
      <c r="DC164" s="180">
        <v>0</v>
      </c>
      <c r="DD164" s="180">
        <v>0</v>
      </c>
      <c r="DE164" s="180">
        <v>0</v>
      </c>
      <c r="DF164" s="180">
        <v>0</v>
      </c>
      <c r="DG164" s="180">
        <v>0</v>
      </c>
      <c r="DH164" s="180">
        <v>0</v>
      </c>
      <c r="DI164" s="180">
        <v>0</v>
      </c>
      <c r="DJ164" s="180">
        <v>0</v>
      </c>
      <c r="DK164" s="180">
        <v>0</v>
      </c>
      <c r="DL164" s="180">
        <v>0</v>
      </c>
      <c r="DM164" s="180">
        <v>0</v>
      </c>
      <c r="DN164" s="180">
        <v>0</v>
      </c>
      <c r="DO164" s="180">
        <v>0</v>
      </c>
      <c r="DP164" s="180">
        <v>0</v>
      </c>
      <c r="DQ164" s="180">
        <v>0</v>
      </c>
      <c r="DR164" s="180">
        <v>0</v>
      </c>
      <c r="DS164" s="180">
        <v>0</v>
      </c>
      <c r="DT164" s="180">
        <v>0</v>
      </c>
      <c r="DU164" s="180">
        <v>4.34</v>
      </c>
      <c r="DV164" s="180">
        <v>4.33</v>
      </c>
      <c r="DW164" s="193"/>
    </row>
    <row r="165" spans="1:127" ht="16.5" thickTop="1" thickBot="1" x14ac:dyDescent="0.3">
      <c r="A165" s="190">
        <v>7897473205963</v>
      </c>
      <c r="B165" s="190"/>
      <c r="C165" s="190"/>
      <c r="D165" s="191">
        <v>1101302750010</v>
      </c>
      <c r="E165" s="192">
        <v>521919010020504</v>
      </c>
      <c r="F165" s="193" t="s">
        <v>523</v>
      </c>
      <c r="G165" s="193" t="s">
        <v>524</v>
      </c>
      <c r="H165" s="179" t="s">
        <v>447</v>
      </c>
      <c r="I165" s="179">
        <v>1</v>
      </c>
      <c r="J165" s="179" t="s">
        <v>380</v>
      </c>
      <c r="K165" s="179">
        <v>10</v>
      </c>
      <c r="L165" s="179" t="s">
        <v>189</v>
      </c>
      <c r="M165" s="179" t="s">
        <v>381</v>
      </c>
      <c r="N165" s="179">
        <v>3</v>
      </c>
      <c r="O165" s="193" t="s">
        <v>382</v>
      </c>
      <c r="P165" s="193" t="s">
        <v>383</v>
      </c>
      <c r="Q165" s="193" t="s">
        <v>383</v>
      </c>
      <c r="R165" s="193" t="s">
        <v>383</v>
      </c>
      <c r="S165" s="193" t="s">
        <v>402</v>
      </c>
      <c r="T165" s="193"/>
      <c r="U165" s="193" t="s">
        <v>384</v>
      </c>
      <c r="V165" s="193" t="s">
        <v>385</v>
      </c>
      <c r="W165" s="193"/>
      <c r="X165" s="193" t="s">
        <v>525</v>
      </c>
      <c r="Y165" s="179"/>
      <c r="Z165" s="179"/>
      <c r="AA165" s="179"/>
      <c r="AB165" s="193">
        <v>8252</v>
      </c>
      <c r="AC165" s="193" t="s">
        <v>526</v>
      </c>
      <c r="AD165" s="193" t="s">
        <v>10</v>
      </c>
      <c r="AE165" s="193" t="s">
        <v>10</v>
      </c>
      <c r="AF165" s="193"/>
      <c r="AG165" s="193" t="s">
        <v>10</v>
      </c>
      <c r="AH165" s="180">
        <v>0</v>
      </c>
      <c r="AI165" s="180">
        <v>47.82</v>
      </c>
      <c r="AJ165" s="180">
        <v>50.7</v>
      </c>
      <c r="AK165" s="180">
        <v>0</v>
      </c>
      <c r="AL165" s="180">
        <v>51.32</v>
      </c>
      <c r="AM165" s="180">
        <v>51.95</v>
      </c>
      <c r="AN165" s="180">
        <v>0</v>
      </c>
      <c r="AO165" s="180">
        <v>50.7</v>
      </c>
      <c r="AP165" s="180">
        <v>0</v>
      </c>
      <c r="AQ165" s="180">
        <v>66.11</v>
      </c>
      <c r="AR165" s="180">
        <v>70.09</v>
      </c>
      <c r="AS165" s="180">
        <v>0</v>
      </c>
      <c r="AT165" s="180">
        <v>70.95</v>
      </c>
      <c r="AU165" s="180">
        <v>71.819999999999993</v>
      </c>
      <c r="AV165" s="180">
        <v>0</v>
      </c>
      <c r="AW165" s="180">
        <v>70.09</v>
      </c>
      <c r="AX165" s="180">
        <v>0</v>
      </c>
      <c r="AY165" s="180">
        <v>49.89</v>
      </c>
      <c r="AZ165" s="180">
        <v>52.9</v>
      </c>
      <c r="BA165" s="180">
        <v>53.22</v>
      </c>
      <c r="BB165" s="180">
        <v>53.54</v>
      </c>
      <c r="BC165" s="180">
        <v>0</v>
      </c>
      <c r="BD165" s="180">
        <v>54.88</v>
      </c>
      <c r="BE165" s="180">
        <v>52.9</v>
      </c>
      <c r="BF165" s="180">
        <v>0</v>
      </c>
      <c r="BG165" s="180">
        <v>68.97</v>
      </c>
      <c r="BH165" s="180">
        <v>73.13</v>
      </c>
      <c r="BI165" s="180">
        <v>73.569999999999993</v>
      </c>
      <c r="BJ165" s="180">
        <v>74.02</v>
      </c>
      <c r="BK165" s="180">
        <v>0</v>
      </c>
      <c r="BL165" s="180">
        <v>75.87</v>
      </c>
      <c r="BM165" s="180">
        <v>73.13</v>
      </c>
      <c r="BN165" s="180">
        <v>0</v>
      </c>
      <c r="BO165" s="180">
        <v>0</v>
      </c>
      <c r="BP165" s="180">
        <v>0</v>
      </c>
      <c r="BQ165" s="180">
        <v>0</v>
      </c>
      <c r="BR165" s="180">
        <v>0</v>
      </c>
      <c r="BS165" s="180">
        <v>0</v>
      </c>
      <c r="BT165" s="180">
        <v>0</v>
      </c>
      <c r="BU165" s="180">
        <v>0</v>
      </c>
      <c r="BV165" s="180">
        <v>0</v>
      </c>
      <c r="BW165" s="180">
        <v>0</v>
      </c>
      <c r="BX165" s="180">
        <v>0</v>
      </c>
      <c r="BY165" s="180">
        <v>0</v>
      </c>
      <c r="BZ165" s="180">
        <v>0</v>
      </c>
      <c r="CA165" s="180">
        <v>0</v>
      </c>
      <c r="CB165" s="180">
        <v>0</v>
      </c>
      <c r="CC165" s="180">
        <v>0</v>
      </c>
      <c r="CD165" s="180">
        <v>0</v>
      </c>
      <c r="CE165" s="180">
        <v>0</v>
      </c>
      <c r="CF165" s="180">
        <v>0</v>
      </c>
      <c r="CG165" s="180">
        <v>0</v>
      </c>
      <c r="CH165" s="180">
        <v>0</v>
      </c>
      <c r="CI165" s="180">
        <v>0</v>
      </c>
      <c r="CJ165" s="180">
        <v>0</v>
      </c>
      <c r="CK165" s="180">
        <v>0</v>
      </c>
      <c r="CL165" s="180">
        <v>0</v>
      </c>
      <c r="CM165" s="180">
        <v>0</v>
      </c>
      <c r="CN165" s="180">
        <v>0</v>
      </c>
      <c r="CO165" s="180">
        <v>0</v>
      </c>
      <c r="CP165" s="180">
        <v>0</v>
      </c>
      <c r="CQ165" s="180">
        <v>0</v>
      </c>
      <c r="CR165" s="180">
        <v>0</v>
      </c>
      <c r="CS165" s="180">
        <v>0</v>
      </c>
      <c r="CT165" s="179"/>
      <c r="CU165" s="180">
        <v>0</v>
      </c>
      <c r="CV165" s="180">
        <v>0</v>
      </c>
      <c r="CW165" s="180">
        <v>0</v>
      </c>
      <c r="CX165" s="180">
        <v>0</v>
      </c>
      <c r="CY165" s="180">
        <v>0</v>
      </c>
      <c r="CZ165" s="180">
        <v>0</v>
      </c>
      <c r="DA165" s="180">
        <v>0</v>
      </c>
      <c r="DB165" s="180">
        <v>0</v>
      </c>
      <c r="DC165" s="180">
        <v>0</v>
      </c>
      <c r="DD165" s="180">
        <v>0</v>
      </c>
      <c r="DE165" s="180">
        <v>0</v>
      </c>
      <c r="DF165" s="180">
        <v>0</v>
      </c>
      <c r="DG165" s="180">
        <v>0</v>
      </c>
      <c r="DH165" s="180">
        <v>0</v>
      </c>
      <c r="DI165" s="180">
        <v>0</v>
      </c>
      <c r="DJ165" s="180">
        <v>0</v>
      </c>
      <c r="DK165" s="180">
        <v>0</v>
      </c>
      <c r="DL165" s="180">
        <v>0</v>
      </c>
      <c r="DM165" s="180">
        <v>0</v>
      </c>
      <c r="DN165" s="180">
        <v>0</v>
      </c>
      <c r="DO165" s="180">
        <v>0</v>
      </c>
      <c r="DP165" s="180">
        <v>0</v>
      </c>
      <c r="DQ165" s="180">
        <v>0</v>
      </c>
      <c r="DR165" s="180">
        <v>0</v>
      </c>
      <c r="DS165" s="180">
        <v>0</v>
      </c>
      <c r="DT165" s="180">
        <v>0</v>
      </c>
      <c r="DU165" s="180">
        <v>4.33</v>
      </c>
      <c r="DV165" s="180">
        <v>4.33</v>
      </c>
      <c r="DW165" s="193"/>
    </row>
    <row r="166" spans="1:127" ht="16.5" thickTop="1" thickBot="1" x14ac:dyDescent="0.3">
      <c r="A166" s="175">
        <v>7897473201712</v>
      </c>
      <c r="B166" s="175"/>
      <c r="C166" s="175"/>
      <c r="D166" s="176">
        <v>1101302310010</v>
      </c>
      <c r="E166" s="177">
        <v>521903401155417</v>
      </c>
      <c r="F166" s="178" t="s">
        <v>527</v>
      </c>
      <c r="G166" s="178" t="s">
        <v>528</v>
      </c>
      <c r="H166" s="178" t="s">
        <v>529</v>
      </c>
      <c r="I166" s="178">
        <v>1</v>
      </c>
      <c r="J166" s="178" t="s">
        <v>530</v>
      </c>
      <c r="K166" s="178">
        <v>1</v>
      </c>
      <c r="L166" s="178" t="s">
        <v>433</v>
      </c>
      <c r="M166" s="178" t="s">
        <v>381</v>
      </c>
      <c r="N166" s="178">
        <v>3</v>
      </c>
      <c r="O166" s="178" t="s">
        <v>382</v>
      </c>
      <c r="P166" s="178" t="s">
        <v>383</v>
      </c>
      <c r="Q166" s="178" t="s">
        <v>383</v>
      </c>
      <c r="R166" s="178" t="s">
        <v>383</v>
      </c>
      <c r="S166" s="178" t="s">
        <v>531</v>
      </c>
      <c r="T166" s="178"/>
      <c r="U166" s="178" t="s">
        <v>384</v>
      </c>
      <c r="V166" s="178" t="s">
        <v>385</v>
      </c>
      <c r="W166" s="178"/>
      <c r="X166" s="178" t="s">
        <v>532</v>
      </c>
      <c r="Y166" s="178"/>
      <c r="Z166" s="178"/>
      <c r="AA166" s="178"/>
      <c r="AB166" s="178">
        <v>3602.0934699999998</v>
      </c>
      <c r="AC166" s="178" t="s">
        <v>533</v>
      </c>
      <c r="AD166" s="178" t="s">
        <v>10</v>
      </c>
      <c r="AE166" s="178" t="s">
        <v>10</v>
      </c>
      <c r="AF166" s="178">
        <v>0</v>
      </c>
      <c r="AG166" s="178" t="s">
        <v>10</v>
      </c>
      <c r="AH166" s="178">
        <v>0</v>
      </c>
      <c r="AI166" s="178">
        <v>13</v>
      </c>
      <c r="AJ166" s="178">
        <v>13.78</v>
      </c>
      <c r="AK166" s="178">
        <v>0</v>
      </c>
      <c r="AL166" s="178">
        <v>13.95</v>
      </c>
      <c r="AM166" s="178">
        <v>0</v>
      </c>
      <c r="AN166" s="178">
        <v>0</v>
      </c>
      <c r="AO166" s="178">
        <v>13.78</v>
      </c>
      <c r="AP166" s="178">
        <v>0</v>
      </c>
      <c r="AQ166" s="178">
        <v>17.97</v>
      </c>
      <c r="AR166" s="178">
        <v>19.05</v>
      </c>
      <c r="AS166" s="178">
        <v>0</v>
      </c>
      <c r="AT166" s="178">
        <v>19.28</v>
      </c>
      <c r="AU166" s="178">
        <v>0</v>
      </c>
      <c r="AV166" s="178">
        <v>0</v>
      </c>
      <c r="AW166" s="178">
        <v>19.05</v>
      </c>
      <c r="AX166" s="178">
        <v>0</v>
      </c>
      <c r="AY166" s="178">
        <v>13.56</v>
      </c>
      <c r="AZ166" s="178">
        <v>14.38</v>
      </c>
      <c r="BA166" s="178">
        <v>14.47</v>
      </c>
      <c r="BB166" s="178">
        <v>14.55</v>
      </c>
      <c r="BC166" s="178">
        <v>0</v>
      </c>
      <c r="BD166" s="178">
        <v>14.92</v>
      </c>
      <c r="BE166" s="178">
        <v>14.38</v>
      </c>
      <c r="BF166" s="178">
        <v>0</v>
      </c>
      <c r="BG166" s="178">
        <v>18.75</v>
      </c>
      <c r="BH166" s="178">
        <v>19.88</v>
      </c>
      <c r="BI166" s="178">
        <v>20</v>
      </c>
      <c r="BJ166" s="178">
        <v>20.12</v>
      </c>
      <c r="BK166" s="178">
        <v>0</v>
      </c>
      <c r="BL166" s="178">
        <v>20.63</v>
      </c>
      <c r="BM166" s="178">
        <v>19.88</v>
      </c>
      <c r="BN166" s="178">
        <v>0</v>
      </c>
      <c r="BO166" s="178">
        <v>0</v>
      </c>
      <c r="BP166" s="178">
        <v>0</v>
      </c>
      <c r="BQ166" s="178">
        <v>0</v>
      </c>
      <c r="BR166" s="178">
        <v>0</v>
      </c>
      <c r="BS166" s="178">
        <v>0</v>
      </c>
      <c r="BT166" s="178">
        <v>0</v>
      </c>
      <c r="BU166" s="178">
        <v>0</v>
      </c>
      <c r="BV166" s="178">
        <v>0</v>
      </c>
      <c r="BW166" s="178">
        <v>0</v>
      </c>
      <c r="BX166" s="178">
        <v>0</v>
      </c>
      <c r="BY166" s="178">
        <v>0</v>
      </c>
      <c r="BZ166" s="178">
        <v>0</v>
      </c>
      <c r="CA166" s="178">
        <v>0</v>
      </c>
      <c r="CB166" s="178">
        <v>0</v>
      </c>
      <c r="CC166" s="178">
        <v>0</v>
      </c>
      <c r="CD166" s="178">
        <v>0</v>
      </c>
      <c r="CE166" s="178">
        <v>0</v>
      </c>
      <c r="CF166" s="178">
        <v>0</v>
      </c>
      <c r="CG166" s="178">
        <v>0</v>
      </c>
      <c r="CH166" s="178">
        <v>0</v>
      </c>
      <c r="CI166" s="178">
        <v>0</v>
      </c>
      <c r="CJ166" s="178">
        <v>0</v>
      </c>
      <c r="CK166" s="178">
        <v>0</v>
      </c>
      <c r="CL166" s="178">
        <v>0</v>
      </c>
      <c r="CM166" s="178">
        <v>0</v>
      </c>
      <c r="CN166" s="178">
        <v>0</v>
      </c>
      <c r="CO166" s="178">
        <v>0</v>
      </c>
      <c r="CP166" s="178">
        <v>0</v>
      </c>
      <c r="CQ166" s="178">
        <v>0</v>
      </c>
      <c r="CR166" s="178">
        <v>0</v>
      </c>
      <c r="CS166" s="178">
        <v>0</v>
      </c>
      <c r="CT166" s="179" t="s">
        <v>389</v>
      </c>
      <c r="CU166" s="180">
        <v>20967</v>
      </c>
      <c r="CV166" s="181">
        <v>184032.2</v>
      </c>
      <c r="CW166" s="180">
        <v>228342</v>
      </c>
      <c r="CX166" s="181">
        <v>1640457.28</v>
      </c>
      <c r="CY166" s="180">
        <v>12590</v>
      </c>
      <c r="CZ166" s="181">
        <v>114181.29</v>
      </c>
      <c r="DA166" s="180">
        <v>38145</v>
      </c>
      <c r="DB166" s="181">
        <v>232431.4</v>
      </c>
      <c r="DC166" s="180">
        <v>23789</v>
      </c>
      <c r="DD166" s="181">
        <v>185433.39</v>
      </c>
      <c r="DE166" s="180">
        <v>267</v>
      </c>
      <c r="DF166" s="181">
        <v>1577.65</v>
      </c>
      <c r="DG166" s="180">
        <v>-7</v>
      </c>
      <c r="DH166" s="180">
        <v>-57.75</v>
      </c>
      <c r="DI166" s="180">
        <v>-470</v>
      </c>
      <c r="DJ166" s="181">
        <v>-3877.57</v>
      </c>
      <c r="DK166" s="180">
        <v>0</v>
      </c>
      <c r="DL166" s="180">
        <v>0</v>
      </c>
      <c r="DM166" s="180">
        <v>0</v>
      </c>
      <c r="DN166" s="180">
        <v>0</v>
      </c>
      <c r="DO166" s="180">
        <v>-55</v>
      </c>
      <c r="DP166" s="180">
        <v>-453.04</v>
      </c>
      <c r="DQ166" s="180">
        <v>0</v>
      </c>
      <c r="DR166" s="180">
        <v>0</v>
      </c>
      <c r="DS166" s="180">
        <v>323568</v>
      </c>
      <c r="DT166" s="180">
        <v>2353724.85</v>
      </c>
      <c r="DU166" s="178">
        <v>4.3</v>
      </c>
      <c r="DV166" s="178">
        <v>4.33</v>
      </c>
      <c r="DW166" s="178"/>
    </row>
    <row r="167" spans="1:127" ht="16.5" thickTop="1" thickBot="1" x14ac:dyDescent="0.3">
      <c r="A167" s="182"/>
      <c r="B167" s="182"/>
      <c r="C167" s="182"/>
      <c r="D167" s="183"/>
      <c r="E167" s="184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5"/>
      <c r="AE167" s="185"/>
      <c r="AF167" s="185"/>
      <c r="AG167" s="185"/>
      <c r="AH167" s="185"/>
      <c r="AI167" s="185"/>
      <c r="AJ167" s="185"/>
      <c r="AK167" s="185"/>
      <c r="AL167" s="185"/>
      <c r="AM167" s="185"/>
      <c r="AN167" s="185"/>
      <c r="AO167" s="185"/>
      <c r="AP167" s="185"/>
      <c r="AQ167" s="185"/>
      <c r="AR167" s="185"/>
      <c r="AS167" s="185"/>
      <c r="AT167" s="185"/>
      <c r="AU167" s="185"/>
      <c r="AV167" s="185"/>
      <c r="AW167" s="185"/>
      <c r="AX167" s="185"/>
      <c r="AY167" s="185"/>
      <c r="AZ167" s="185"/>
      <c r="BA167" s="185"/>
      <c r="BB167" s="185"/>
      <c r="BC167" s="185"/>
      <c r="BD167" s="185"/>
      <c r="BE167" s="185"/>
      <c r="BF167" s="185"/>
      <c r="BG167" s="185"/>
      <c r="BH167" s="185"/>
      <c r="BI167" s="185"/>
      <c r="BJ167" s="185"/>
      <c r="BK167" s="185"/>
      <c r="BL167" s="185"/>
      <c r="BM167" s="185"/>
      <c r="BN167" s="185"/>
      <c r="BO167" s="185"/>
      <c r="BP167" s="185"/>
      <c r="BQ167" s="185"/>
      <c r="BR167" s="185"/>
      <c r="BS167" s="185"/>
      <c r="BT167" s="185"/>
      <c r="BU167" s="185"/>
      <c r="BV167" s="185"/>
      <c r="BW167" s="185"/>
      <c r="BX167" s="185"/>
      <c r="BY167" s="185"/>
      <c r="BZ167" s="185"/>
      <c r="CA167" s="185"/>
      <c r="CB167" s="185"/>
      <c r="CC167" s="185"/>
      <c r="CD167" s="185"/>
      <c r="CE167" s="185"/>
      <c r="CF167" s="185"/>
      <c r="CG167" s="185"/>
      <c r="CH167" s="185"/>
      <c r="CI167" s="185"/>
      <c r="CJ167" s="185"/>
      <c r="CK167" s="185"/>
      <c r="CL167" s="185"/>
      <c r="CM167" s="185"/>
      <c r="CN167" s="185"/>
      <c r="CO167" s="185"/>
      <c r="CP167" s="185"/>
      <c r="CQ167" s="185"/>
      <c r="CR167" s="185"/>
      <c r="CS167" s="185"/>
      <c r="CT167" s="179" t="s">
        <v>390</v>
      </c>
      <c r="CU167" s="180">
        <v>3380</v>
      </c>
      <c r="CV167" s="181">
        <v>34509.040000000001</v>
      </c>
      <c r="CW167" s="180">
        <v>1492</v>
      </c>
      <c r="CX167" s="181">
        <v>14788.57</v>
      </c>
      <c r="CY167" s="180">
        <v>-298</v>
      </c>
      <c r="CZ167" s="181">
        <v>-1419.11</v>
      </c>
      <c r="DA167" s="180">
        <v>342</v>
      </c>
      <c r="DB167" s="181">
        <v>3245.32</v>
      </c>
      <c r="DC167" s="180">
        <v>1568</v>
      </c>
      <c r="DD167" s="181">
        <v>14228.94</v>
      </c>
      <c r="DE167" s="180">
        <v>810</v>
      </c>
      <c r="DF167" s="181">
        <v>7176.11</v>
      </c>
      <c r="DG167" s="180">
        <v>0</v>
      </c>
      <c r="DH167" s="180">
        <v>0</v>
      </c>
      <c r="DI167" s="180">
        <v>0</v>
      </c>
      <c r="DJ167" s="180">
        <v>0</v>
      </c>
      <c r="DK167" s="180">
        <v>0</v>
      </c>
      <c r="DL167" s="180">
        <v>0</v>
      </c>
      <c r="DM167" s="180">
        <v>-120</v>
      </c>
      <c r="DN167" s="181">
        <v>-1255.5</v>
      </c>
      <c r="DO167" s="180">
        <v>0</v>
      </c>
      <c r="DP167" s="180">
        <v>0</v>
      </c>
      <c r="DQ167" s="180">
        <v>0</v>
      </c>
      <c r="DR167" s="180">
        <v>0</v>
      </c>
      <c r="DS167" s="180">
        <v>7174</v>
      </c>
      <c r="DT167" s="180">
        <v>71273.37</v>
      </c>
      <c r="DU167" s="185"/>
      <c r="DV167" s="185"/>
      <c r="DW167" s="185"/>
    </row>
    <row r="168" spans="1:127" ht="16.5" thickTop="1" thickBot="1" x14ac:dyDescent="0.3">
      <c r="A168" s="186"/>
      <c r="B168" s="186"/>
      <c r="C168" s="186"/>
      <c r="D168" s="187"/>
      <c r="E168" s="188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  <c r="AN168" s="189"/>
      <c r="AO168" s="189"/>
      <c r="AP168" s="189"/>
      <c r="AQ168" s="189"/>
      <c r="AR168" s="189"/>
      <c r="AS168" s="189"/>
      <c r="AT168" s="189"/>
      <c r="AU168" s="189"/>
      <c r="AV168" s="189"/>
      <c r="AW168" s="189"/>
      <c r="AX168" s="189"/>
      <c r="AY168" s="189"/>
      <c r="AZ168" s="189"/>
      <c r="BA168" s="189"/>
      <c r="BB168" s="189"/>
      <c r="BC168" s="189"/>
      <c r="BD168" s="189"/>
      <c r="BE168" s="189"/>
      <c r="BF168" s="189"/>
      <c r="BG168" s="189"/>
      <c r="BH168" s="189"/>
      <c r="BI168" s="189"/>
      <c r="BJ168" s="189"/>
      <c r="BK168" s="189"/>
      <c r="BL168" s="189"/>
      <c r="BM168" s="189"/>
      <c r="BN168" s="189"/>
      <c r="BO168" s="189"/>
      <c r="BP168" s="189"/>
      <c r="BQ168" s="189"/>
      <c r="BR168" s="189"/>
      <c r="BS168" s="189"/>
      <c r="BT168" s="189"/>
      <c r="BU168" s="189"/>
      <c r="BV168" s="189"/>
      <c r="BW168" s="189"/>
      <c r="BX168" s="189"/>
      <c r="BY168" s="189"/>
      <c r="BZ168" s="189"/>
      <c r="CA168" s="189"/>
      <c r="CB168" s="189"/>
      <c r="CC168" s="189"/>
      <c r="CD168" s="189"/>
      <c r="CE168" s="189"/>
      <c r="CF168" s="189"/>
      <c r="CG168" s="189"/>
      <c r="CH168" s="189"/>
      <c r="CI168" s="189"/>
      <c r="CJ168" s="189"/>
      <c r="CK168" s="189"/>
      <c r="CL168" s="189"/>
      <c r="CM168" s="189"/>
      <c r="CN168" s="189"/>
      <c r="CO168" s="189"/>
      <c r="CP168" s="189"/>
      <c r="CQ168" s="189"/>
      <c r="CR168" s="189"/>
      <c r="CS168" s="189"/>
      <c r="CT168" s="179" t="s">
        <v>391</v>
      </c>
      <c r="CU168" s="180">
        <v>2800</v>
      </c>
      <c r="CV168" s="181">
        <v>22449.75</v>
      </c>
      <c r="CW168" s="180">
        <v>25000</v>
      </c>
      <c r="CX168" s="181">
        <v>185919.29</v>
      </c>
      <c r="CY168" s="180">
        <v>0</v>
      </c>
      <c r="CZ168" s="180">
        <v>0</v>
      </c>
      <c r="DA168" s="180">
        <v>0</v>
      </c>
      <c r="DB168" s="180">
        <v>0</v>
      </c>
      <c r="DC168" s="180">
        <v>7100</v>
      </c>
      <c r="DD168" s="181">
        <v>44990</v>
      </c>
      <c r="DE168" s="180">
        <v>0</v>
      </c>
      <c r="DF168" s="180">
        <v>0</v>
      </c>
      <c r="DG168" s="180">
        <v>0</v>
      </c>
      <c r="DH168" s="180">
        <v>0</v>
      </c>
      <c r="DI168" s="180">
        <v>0</v>
      </c>
      <c r="DJ168" s="180">
        <v>0</v>
      </c>
      <c r="DK168" s="180">
        <v>-46</v>
      </c>
      <c r="DL168" s="180">
        <v>-342.1</v>
      </c>
      <c r="DM168" s="180">
        <v>0</v>
      </c>
      <c r="DN168" s="180">
        <v>0</v>
      </c>
      <c r="DO168" s="180">
        <v>0</v>
      </c>
      <c r="DP168" s="180">
        <v>0</v>
      </c>
      <c r="DQ168" s="180">
        <v>0</v>
      </c>
      <c r="DR168" s="180">
        <v>0</v>
      </c>
      <c r="DS168" s="180">
        <v>34854</v>
      </c>
      <c r="DT168" s="180">
        <v>253016.94</v>
      </c>
      <c r="DU168" s="189"/>
      <c r="DV168" s="189"/>
      <c r="DW168" s="189"/>
    </row>
    <row r="169" spans="1:127" ht="16.5" thickTop="1" thickBot="1" x14ac:dyDescent="0.3">
      <c r="A169" s="190">
        <v>7897473203600</v>
      </c>
      <c r="B169" s="190"/>
      <c r="C169" s="190"/>
      <c r="D169" s="191">
        <v>1101302550038</v>
      </c>
      <c r="E169" s="192">
        <v>521905003165419</v>
      </c>
      <c r="F169" s="193" t="s">
        <v>534</v>
      </c>
      <c r="G169" s="193" t="s">
        <v>535</v>
      </c>
      <c r="H169" s="179" t="s">
        <v>479</v>
      </c>
      <c r="I169" s="179">
        <v>1</v>
      </c>
      <c r="J169" s="179" t="s">
        <v>399</v>
      </c>
      <c r="K169" s="179">
        <v>50</v>
      </c>
      <c r="L169" s="179" t="s">
        <v>189</v>
      </c>
      <c r="M169" s="179" t="s">
        <v>381</v>
      </c>
      <c r="N169" s="179">
        <v>3</v>
      </c>
      <c r="O169" s="193" t="s">
        <v>536</v>
      </c>
      <c r="P169" s="193" t="s">
        <v>383</v>
      </c>
      <c r="Q169" s="193" t="s">
        <v>383</v>
      </c>
      <c r="R169" s="193" t="s">
        <v>383</v>
      </c>
      <c r="S169" s="193" t="s">
        <v>10</v>
      </c>
      <c r="T169" s="193"/>
      <c r="U169" s="193" t="s">
        <v>384</v>
      </c>
      <c r="V169" s="193" t="s">
        <v>385</v>
      </c>
      <c r="W169" s="193"/>
      <c r="X169" s="193" t="s">
        <v>537</v>
      </c>
      <c r="Y169" s="179"/>
      <c r="Z169" s="179"/>
      <c r="AA169" s="179" t="s">
        <v>387</v>
      </c>
      <c r="AB169" s="193">
        <v>1711</v>
      </c>
      <c r="AC169" s="193" t="s">
        <v>538</v>
      </c>
      <c r="AD169" s="193" t="s">
        <v>10</v>
      </c>
      <c r="AE169" s="193" t="s">
        <v>10</v>
      </c>
      <c r="AF169" s="193">
        <v>0</v>
      </c>
      <c r="AG169" s="193" t="s">
        <v>10</v>
      </c>
      <c r="AH169" s="180">
        <v>0</v>
      </c>
      <c r="AI169" s="180">
        <v>32.479999999999997</v>
      </c>
      <c r="AJ169" s="180">
        <v>34.729999999999997</v>
      </c>
      <c r="AK169" s="180">
        <v>0</v>
      </c>
      <c r="AL169" s="180">
        <v>35.22</v>
      </c>
      <c r="AM169" s="180">
        <v>0</v>
      </c>
      <c r="AN169" s="180">
        <v>0</v>
      </c>
      <c r="AO169" s="180">
        <v>30.24</v>
      </c>
      <c r="AP169" s="180">
        <v>0</v>
      </c>
      <c r="AQ169" s="180">
        <v>43.39</v>
      </c>
      <c r="AR169" s="180">
        <v>46.29</v>
      </c>
      <c r="AS169" s="180">
        <v>0</v>
      </c>
      <c r="AT169" s="180">
        <v>46.93</v>
      </c>
      <c r="AU169" s="180">
        <v>0</v>
      </c>
      <c r="AV169" s="180">
        <v>0</v>
      </c>
      <c r="AW169" s="180">
        <v>41.81</v>
      </c>
      <c r="AX169" s="180">
        <v>0</v>
      </c>
      <c r="AY169" s="180">
        <v>33.89</v>
      </c>
      <c r="AZ169" s="180">
        <v>36.24</v>
      </c>
      <c r="BA169" s="180">
        <v>36.49</v>
      </c>
      <c r="BB169" s="180">
        <v>36.75</v>
      </c>
      <c r="BC169" s="180">
        <v>0</v>
      </c>
      <c r="BD169" s="180">
        <v>37.81</v>
      </c>
      <c r="BE169" s="180">
        <v>31.54</v>
      </c>
      <c r="BF169" s="180">
        <v>0</v>
      </c>
      <c r="BG169" s="180">
        <v>45.27</v>
      </c>
      <c r="BH169" s="180">
        <v>48.31</v>
      </c>
      <c r="BI169" s="180">
        <v>48.63</v>
      </c>
      <c r="BJ169" s="180">
        <v>48.96</v>
      </c>
      <c r="BK169" s="180">
        <v>0</v>
      </c>
      <c r="BL169" s="180">
        <v>50.33</v>
      </c>
      <c r="BM169" s="180">
        <v>43.6</v>
      </c>
      <c r="BN169" s="180">
        <v>0</v>
      </c>
      <c r="BO169" s="180">
        <v>0</v>
      </c>
      <c r="BP169" s="180">
        <v>0</v>
      </c>
      <c r="BQ169" s="180">
        <v>0</v>
      </c>
      <c r="BR169" s="180">
        <v>0</v>
      </c>
      <c r="BS169" s="180">
        <v>0</v>
      </c>
      <c r="BT169" s="180">
        <v>0</v>
      </c>
      <c r="BU169" s="180">
        <v>0</v>
      </c>
      <c r="BV169" s="180">
        <v>0</v>
      </c>
      <c r="BW169" s="180">
        <v>0</v>
      </c>
      <c r="BX169" s="180">
        <v>0</v>
      </c>
      <c r="BY169" s="180">
        <v>0</v>
      </c>
      <c r="BZ169" s="180">
        <v>0</v>
      </c>
      <c r="CA169" s="180">
        <v>0</v>
      </c>
      <c r="CB169" s="180">
        <v>0</v>
      </c>
      <c r="CC169" s="180">
        <v>0</v>
      </c>
      <c r="CD169" s="180">
        <v>0</v>
      </c>
      <c r="CE169" s="180">
        <v>0</v>
      </c>
      <c r="CF169" s="180">
        <v>0</v>
      </c>
      <c r="CG169" s="180">
        <v>0</v>
      </c>
      <c r="CH169" s="180">
        <v>0</v>
      </c>
      <c r="CI169" s="180">
        <v>0</v>
      </c>
      <c r="CJ169" s="180">
        <v>0</v>
      </c>
      <c r="CK169" s="180">
        <v>0</v>
      </c>
      <c r="CL169" s="180">
        <v>0</v>
      </c>
      <c r="CM169" s="180">
        <v>0</v>
      </c>
      <c r="CN169" s="180">
        <v>0</v>
      </c>
      <c r="CO169" s="180">
        <v>0</v>
      </c>
      <c r="CP169" s="180">
        <v>0</v>
      </c>
      <c r="CQ169" s="180">
        <v>0</v>
      </c>
      <c r="CR169" s="180">
        <v>0</v>
      </c>
      <c r="CS169" s="180">
        <v>0</v>
      </c>
      <c r="CT169" s="179"/>
      <c r="CU169" s="180">
        <v>0</v>
      </c>
      <c r="CV169" s="180">
        <v>0</v>
      </c>
      <c r="CW169" s="180">
        <v>0</v>
      </c>
      <c r="CX169" s="180">
        <v>0</v>
      </c>
      <c r="CY169" s="180">
        <v>0</v>
      </c>
      <c r="CZ169" s="180">
        <v>0</v>
      </c>
      <c r="DA169" s="180">
        <v>0</v>
      </c>
      <c r="DB169" s="180">
        <v>0</v>
      </c>
      <c r="DC169" s="180">
        <v>0</v>
      </c>
      <c r="DD169" s="180">
        <v>0</v>
      </c>
      <c r="DE169" s="180">
        <v>0</v>
      </c>
      <c r="DF169" s="180">
        <v>0</v>
      </c>
      <c r="DG169" s="180">
        <v>0</v>
      </c>
      <c r="DH169" s="180">
        <v>0</v>
      </c>
      <c r="DI169" s="180">
        <v>0</v>
      </c>
      <c r="DJ169" s="180">
        <v>0</v>
      </c>
      <c r="DK169" s="180">
        <v>0</v>
      </c>
      <c r="DL169" s="180">
        <v>0</v>
      </c>
      <c r="DM169" s="180">
        <v>0</v>
      </c>
      <c r="DN169" s="180">
        <v>0</v>
      </c>
      <c r="DO169" s="180">
        <v>0</v>
      </c>
      <c r="DP169" s="180">
        <v>0</v>
      </c>
      <c r="DQ169" s="180">
        <v>0</v>
      </c>
      <c r="DR169" s="180">
        <v>0</v>
      </c>
      <c r="DS169" s="180">
        <v>0</v>
      </c>
      <c r="DT169" s="180">
        <v>0</v>
      </c>
      <c r="DU169" s="180">
        <v>4.34</v>
      </c>
      <c r="DV169" s="180">
        <v>4.33</v>
      </c>
      <c r="DW169" s="193"/>
    </row>
    <row r="170" spans="1:127" ht="16.5" thickTop="1" thickBot="1" x14ac:dyDescent="0.3">
      <c r="A170" s="175">
        <v>7897473206434</v>
      </c>
      <c r="B170" s="175"/>
      <c r="C170" s="175"/>
      <c r="D170" s="176">
        <v>1101302830014</v>
      </c>
      <c r="E170" s="177">
        <v>521917070020004</v>
      </c>
      <c r="F170" s="178" t="s">
        <v>539</v>
      </c>
      <c r="G170" s="178" t="s">
        <v>271</v>
      </c>
      <c r="H170" s="178" t="s">
        <v>485</v>
      </c>
      <c r="I170" s="178">
        <v>1</v>
      </c>
      <c r="J170" s="178" t="s">
        <v>474</v>
      </c>
      <c r="K170" s="178">
        <v>90</v>
      </c>
      <c r="L170" s="178" t="s">
        <v>486</v>
      </c>
      <c r="M170" s="178" t="s">
        <v>381</v>
      </c>
      <c r="N170" s="178">
        <v>1</v>
      </c>
      <c r="O170" s="178" t="s">
        <v>382</v>
      </c>
      <c r="P170" s="178" t="s">
        <v>383</v>
      </c>
      <c r="Q170" s="178" t="s">
        <v>383</v>
      </c>
      <c r="R170" s="178" t="s">
        <v>383</v>
      </c>
      <c r="S170" s="178" t="s">
        <v>10</v>
      </c>
      <c r="T170" s="178"/>
      <c r="U170" s="178" t="s">
        <v>384</v>
      </c>
      <c r="V170" s="178" t="s">
        <v>385</v>
      </c>
      <c r="W170" s="178"/>
      <c r="X170" s="178" t="s">
        <v>540</v>
      </c>
      <c r="Y170" s="178"/>
      <c r="Z170" s="178"/>
      <c r="AA170" s="178"/>
      <c r="AB170" s="178">
        <v>5245</v>
      </c>
      <c r="AC170" s="178" t="s">
        <v>541</v>
      </c>
      <c r="AD170" s="178" t="s">
        <v>10</v>
      </c>
      <c r="AE170" s="178" t="s">
        <v>10</v>
      </c>
      <c r="AF170" s="178"/>
      <c r="AG170" s="178" t="s">
        <v>10</v>
      </c>
      <c r="AH170" s="178">
        <v>0</v>
      </c>
      <c r="AI170" s="178">
        <v>25.62</v>
      </c>
      <c r="AJ170" s="178">
        <v>27.39</v>
      </c>
      <c r="AK170" s="178">
        <v>0</v>
      </c>
      <c r="AL170" s="178">
        <v>27.78</v>
      </c>
      <c r="AM170" s="178">
        <v>0</v>
      </c>
      <c r="AN170" s="178">
        <v>0</v>
      </c>
      <c r="AO170" s="178">
        <v>23.85</v>
      </c>
      <c r="AP170" s="178">
        <v>0</v>
      </c>
      <c r="AQ170" s="178">
        <v>34.22</v>
      </c>
      <c r="AR170" s="178">
        <v>36.51</v>
      </c>
      <c r="AS170" s="178">
        <v>0</v>
      </c>
      <c r="AT170" s="178">
        <v>37.01</v>
      </c>
      <c r="AU170" s="178">
        <v>0</v>
      </c>
      <c r="AV170" s="178">
        <v>0</v>
      </c>
      <c r="AW170" s="178">
        <v>32.97</v>
      </c>
      <c r="AX170" s="178">
        <v>0</v>
      </c>
      <c r="AY170" s="178">
        <v>26.73</v>
      </c>
      <c r="AZ170" s="178">
        <v>28.58</v>
      </c>
      <c r="BA170" s="178">
        <v>28.78</v>
      </c>
      <c r="BB170" s="178">
        <v>28.98</v>
      </c>
      <c r="BC170" s="178">
        <v>0</v>
      </c>
      <c r="BD170" s="178">
        <v>29.82</v>
      </c>
      <c r="BE170" s="178">
        <v>24.88</v>
      </c>
      <c r="BF170" s="178">
        <v>0</v>
      </c>
      <c r="BG170" s="178">
        <v>35.71</v>
      </c>
      <c r="BH170" s="178">
        <v>38.090000000000003</v>
      </c>
      <c r="BI170" s="178">
        <v>38.35</v>
      </c>
      <c r="BJ170" s="178">
        <v>38.61</v>
      </c>
      <c r="BK170" s="178">
        <v>0</v>
      </c>
      <c r="BL170" s="178">
        <v>39.69</v>
      </c>
      <c r="BM170" s="178">
        <v>34.4</v>
      </c>
      <c r="BN170" s="178">
        <v>0</v>
      </c>
      <c r="BO170" s="178">
        <v>0</v>
      </c>
      <c r="BP170" s="178">
        <v>0</v>
      </c>
      <c r="BQ170" s="178">
        <v>0</v>
      </c>
      <c r="BR170" s="178">
        <v>0</v>
      </c>
      <c r="BS170" s="178">
        <v>0</v>
      </c>
      <c r="BT170" s="178">
        <v>0</v>
      </c>
      <c r="BU170" s="178">
        <v>0</v>
      </c>
      <c r="BV170" s="178">
        <v>0</v>
      </c>
      <c r="BW170" s="178">
        <v>0</v>
      </c>
      <c r="BX170" s="178">
        <v>0</v>
      </c>
      <c r="BY170" s="178">
        <v>0</v>
      </c>
      <c r="BZ170" s="178">
        <v>0</v>
      </c>
      <c r="CA170" s="178">
        <v>0</v>
      </c>
      <c r="CB170" s="178">
        <v>0</v>
      </c>
      <c r="CC170" s="178">
        <v>0</v>
      </c>
      <c r="CD170" s="178">
        <v>0</v>
      </c>
      <c r="CE170" s="178">
        <v>0</v>
      </c>
      <c r="CF170" s="178">
        <v>0</v>
      </c>
      <c r="CG170" s="178">
        <v>0</v>
      </c>
      <c r="CH170" s="178">
        <v>0</v>
      </c>
      <c r="CI170" s="178">
        <v>0</v>
      </c>
      <c r="CJ170" s="178">
        <v>0</v>
      </c>
      <c r="CK170" s="178">
        <v>0</v>
      </c>
      <c r="CL170" s="178">
        <v>0</v>
      </c>
      <c r="CM170" s="178">
        <v>0</v>
      </c>
      <c r="CN170" s="178">
        <v>0</v>
      </c>
      <c r="CO170" s="178">
        <v>0</v>
      </c>
      <c r="CP170" s="178">
        <v>0</v>
      </c>
      <c r="CQ170" s="178">
        <v>0</v>
      </c>
      <c r="CR170" s="178">
        <v>0</v>
      </c>
      <c r="CS170" s="178">
        <v>0</v>
      </c>
      <c r="CT170" s="179" t="s">
        <v>389</v>
      </c>
      <c r="CU170" s="180">
        <v>200</v>
      </c>
      <c r="CV170" s="181">
        <v>4101.9799999999996</v>
      </c>
      <c r="CW170" s="180">
        <v>240</v>
      </c>
      <c r="CX170" s="181">
        <v>4910.49</v>
      </c>
      <c r="CY170" s="180">
        <v>680</v>
      </c>
      <c r="CZ170" s="181">
        <v>12826.23</v>
      </c>
      <c r="DA170" s="180">
        <v>869</v>
      </c>
      <c r="DB170" s="181">
        <v>18693.45</v>
      </c>
      <c r="DC170" s="180">
        <v>172</v>
      </c>
      <c r="DD170" s="181">
        <v>3622.19</v>
      </c>
      <c r="DE170" s="180">
        <v>165</v>
      </c>
      <c r="DF170" s="181">
        <v>3503.91</v>
      </c>
      <c r="DG170" s="180">
        <v>193</v>
      </c>
      <c r="DH170" s="181">
        <v>4005.89</v>
      </c>
      <c r="DI170" s="180">
        <v>312</v>
      </c>
      <c r="DJ170" s="181">
        <v>6670.12</v>
      </c>
      <c r="DK170" s="180">
        <v>0</v>
      </c>
      <c r="DL170" s="180">
        <v>0</v>
      </c>
      <c r="DM170" s="180">
        <v>0</v>
      </c>
      <c r="DN170" s="180">
        <v>0</v>
      </c>
      <c r="DO170" s="180">
        <v>-5</v>
      </c>
      <c r="DP170" s="180">
        <v>-107.17</v>
      </c>
      <c r="DQ170" s="180">
        <v>-360</v>
      </c>
      <c r="DR170" s="181">
        <v>-6389.19</v>
      </c>
      <c r="DS170" s="180">
        <v>2466</v>
      </c>
      <c r="DT170" s="180">
        <v>51837.9</v>
      </c>
      <c r="DU170" s="178">
        <v>4.32</v>
      </c>
      <c r="DV170" s="178">
        <v>4.33</v>
      </c>
      <c r="DW170" s="178"/>
    </row>
    <row r="171" spans="1:127" ht="16.5" thickTop="1" thickBot="1" x14ac:dyDescent="0.3">
      <c r="A171" s="182"/>
      <c r="B171" s="182"/>
      <c r="C171" s="182"/>
      <c r="D171" s="183"/>
      <c r="E171" s="184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185"/>
      <c r="BF171" s="185"/>
      <c r="BG171" s="185"/>
      <c r="BH171" s="185"/>
      <c r="BI171" s="185"/>
      <c r="BJ171" s="185"/>
      <c r="BK171" s="185"/>
      <c r="BL171" s="185"/>
      <c r="BM171" s="185"/>
      <c r="BN171" s="185"/>
      <c r="BO171" s="185"/>
      <c r="BP171" s="185"/>
      <c r="BQ171" s="185"/>
      <c r="BR171" s="185"/>
      <c r="BS171" s="185"/>
      <c r="BT171" s="185"/>
      <c r="BU171" s="185"/>
      <c r="BV171" s="185"/>
      <c r="BW171" s="185"/>
      <c r="BX171" s="185"/>
      <c r="BY171" s="185"/>
      <c r="BZ171" s="185"/>
      <c r="CA171" s="185"/>
      <c r="CB171" s="185"/>
      <c r="CC171" s="185"/>
      <c r="CD171" s="185"/>
      <c r="CE171" s="185"/>
      <c r="CF171" s="185"/>
      <c r="CG171" s="185"/>
      <c r="CH171" s="185"/>
      <c r="CI171" s="185"/>
      <c r="CJ171" s="185"/>
      <c r="CK171" s="185"/>
      <c r="CL171" s="185"/>
      <c r="CM171" s="185"/>
      <c r="CN171" s="185"/>
      <c r="CO171" s="185"/>
      <c r="CP171" s="185"/>
      <c r="CQ171" s="185"/>
      <c r="CR171" s="185"/>
      <c r="CS171" s="185"/>
      <c r="CT171" s="179" t="s">
        <v>390</v>
      </c>
      <c r="CU171" s="180">
        <v>1640</v>
      </c>
      <c r="CV171" s="181">
        <v>35472.050000000003</v>
      </c>
      <c r="CW171" s="180">
        <v>0</v>
      </c>
      <c r="CX171" s="180">
        <v>0</v>
      </c>
      <c r="CY171" s="180">
        <v>12</v>
      </c>
      <c r="CZ171" s="180">
        <v>288.47000000000003</v>
      </c>
      <c r="DA171" s="180">
        <v>0</v>
      </c>
      <c r="DB171" s="180">
        <v>0</v>
      </c>
      <c r="DC171" s="180">
        <v>84</v>
      </c>
      <c r="DD171" s="181">
        <v>1780.64</v>
      </c>
      <c r="DE171" s="180">
        <v>132</v>
      </c>
      <c r="DF171" s="181">
        <v>2816.92</v>
      </c>
      <c r="DG171" s="180">
        <v>561</v>
      </c>
      <c r="DH171" s="181">
        <v>12323.9</v>
      </c>
      <c r="DI171" s="180">
        <v>660</v>
      </c>
      <c r="DJ171" s="181">
        <v>13564.97</v>
      </c>
      <c r="DK171" s="180">
        <v>0</v>
      </c>
      <c r="DL171" s="180">
        <v>0</v>
      </c>
      <c r="DM171" s="180">
        <v>-40</v>
      </c>
      <c r="DN171" s="180">
        <v>-723.66</v>
      </c>
      <c r="DO171" s="180">
        <v>-5</v>
      </c>
      <c r="DP171" s="180">
        <v>-106.6</v>
      </c>
      <c r="DQ171" s="180">
        <v>0</v>
      </c>
      <c r="DR171" s="180">
        <v>0</v>
      </c>
      <c r="DS171" s="180">
        <v>3044</v>
      </c>
      <c r="DT171" s="180">
        <v>65416.69</v>
      </c>
      <c r="DU171" s="185"/>
      <c r="DV171" s="185"/>
      <c r="DW171" s="185"/>
    </row>
    <row r="172" spans="1:127" ht="16.5" thickTop="1" thickBot="1" x14ac:dyDescent="0.3">
      <c r="A172" s="186"/>
      <c r="B172" s="186"/>
      <c r="C172" s="186"/>
      <c r="D172" s="187"/>
      <c r="E172" s="188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89"/>
      <c r="AO172" s="189"/>
      <c r="AP172" s="189"/>
      <c r="AQ172" s="189"/>
      <c r="AR172" s="189"/>
      <c r="AS172" s="189"/>
      <c r="AT172" s="189"/>
      <c r="AU172" s="189"/>
      <c r="AV172" s="189"/>
      <c r="AW172" s="189"/>
      <c r="AX172" s="189"/>
      <c r="AY172" s="189"/>
      <c r="AZ172" s="189"/>
      <c r="BA172" s="189"/>
      <c r="BB172" s="189"/>
      <c r="BC172" s="189"/>
      <c r="BD172" s="189"/>
      <c r="BE172" s="189"/>
      <c r="BF172" s="189"/>
      <c r="BG172" s="189"/>
      <c r="BH172" s="189"/>
      <c r="BI172" s="189"/>
      <c r="BJ172" s="189"/>
      <c r="BK172" s="189"/>
      <c r="BL172" s="189"/>
      <c r="BM172" s="189"/>
      <c r="BN172" s="189"/>
      <c r="BO172" s="189"/>
      <c r="BP172" s="189"/>
      <c r="BQ172" s="189"/>
      <c r="BR172" s="189"/>
      <c r="BS172" s="189"/>
      <c r="BT172" s="189"/>
      <c r="BU172" s="189"/>
      <c r="BV172" s="189"/>
      <c r="BW172" s="189"/>
      <c r="BX172" s="189"/>
      <c r="BY172" s="189"/>
      <c r="BZ172" s="189"/>
      <c r="CA172" s="189"/>
      <c r="CB172" s="189"/>
      <c r="CC172" s="189"/>
      <c r="CD172" s="189"/>
      <c r="CE172" s="189"/>
      <c r="CF172" s="189"/>
      <c r="CG172" s="189"/>
      <c r="CH172" s="189"/>
      <c r="CI172" s="189"/>
      <c r="CJ172" s="189"/>
      <c r="CK172" s="189"/>
      <c r="CL172" s="189"/>
      <c r="CM172" s="189"/>
      <c r="CN172" s="189"/>
      <c r="CO172" s="189"/>
      <c r="CP172" s="189"/>
      <c r="CQ172" s="189"/>
      <c r="CR172" s="189"/>
      <c r="CS172" s="189"/>
      <c r="CT172" s="179" t="s">
        <v>391</v>
      </c>
      <c r="CU172" s="180">
        <v>20</v>
      </c>
      <c r="CV172" s="180">
        <v>423.79</v>
      </c>
      <c r="CW172" s="180">
        <v>0</v>
      </c>
      <c r="CX172" s="180">
        <v>0</v>
      </c>
      <c r="CY172" s="180">
        <v>0</v>
      </c>
      <c r="CZ172" s="180">
        <v>0</v>
      </c>
      <c r="DA172" s="180">
        <v>20</v>
      </c>
      <c r="DB172" s="180">
        <v>435.89</v>
      </c>
      <c r="DC172" s="180">
        <v>0</v>
      </c>
      <c r="DD172" s="180">
        <v>0</v>
      </c>
      <c r="DE172" s="180">
        <v>0</v>
      </c>
      <c r="DF172" s="180">
        <v>0</v>
      </c>
      <c r="DG172" s="180">
        <v>0</v>
      </c>
      <c r="DH172" s="180">
        <v>0</v>
      </c>
      <c r="DI172" s="180">
        <v>0</v>
      </c>
      <c r="DJ172" s="180">
        <v>0</v>
      </c>
      <c r="DK172" s="180">
        <v>0</v>
      </c>
      <c r="DL172" s="180">
        <v>0</v>
      </c>
      <c r="DM172" s="180">
        <v>0</v>
      </c>
      <c r="DN172" s="180">
        <v>0</v>
      </c>
      <c r="DO172" s="180">
        <v>0</v>
      </c>
      <c r="DP172" s="180">
        <v>0</v>
      </c>
      <c r="DQ172" s="180">
        <v>0</v>
      </c>
      <c r="DR172" s="180">
        <v>0</v>
      </c>
      <c r="DS172" s="180">
        <v>40</v>
      </c>
      <c r="DT172" s="180">
        <v>859.68</v>
      </c>
      <c r="DU172" s="189"/>
      <c r="DV172" s="189"/>
      <c r="DW172" s="189"/>
    </row>
    <row r="173" spans="1:127" ht="16.5" thickTop="1" thickBot="1" x14ac:dyDescent="0.3">
      <c r="A173" s="175">
        <v>7897473206441</v>
      </c>
      <c r="B173" s="175"/>
      <c r="C173" s="175"/>
      <c r="D173" s="176">
        <v>1101302830022</v>
      </c>
      <c r="E173" s="177">
        <v>521917070020104</v>
      </c>
      <c r="F173" s="178" t="s">
        <v>539</v>
      </c>
      <c r="G173" s="178" t="s">
        <v>272</v>
      </c>
      <c r="H173" s="178" t="s">
        <v>473</v>
      </c>
      <c r="I173" s="178">
        <v>1</v>
      </c>
      <c r="J173" s="178" t="s">
        <v>399</v>
      </c>
      <c r="K173" s="178">
        <v>30</v>
      </c>
      <c r="L173" s="178" t="s">
        <v>475</v>
      </c>
      <c r="M173" s="178" t="s">
        <v>381</v>
      </c>
      <c r="N173" s="178">
        <v>1</v>
      </c>
      <c r="O173" s="178" t="s">
        <v>382</v>
      </c>
      <c r="P173" s="178" t="s">
        <v>383</v>
      </c>
      <c r="Q173" s="178" t="s">
        <v>383</v>
      </c>
      <c r="R173" s="178" t="s">
        <v>383</v>
      </c>
      <c r="S173" s="178" t="s">
        <v>10</v>
      </c>
      <c r="T173" s="178"/>
      <c r="U173" s="178" t="s">
        <v>384</v>
      </c>
      <c r="V173" s="178" t="s">
        <v>385</v>
      </c>
      <c r="W173" s="178"/>
      <c r="X173" s="178" t="s">
        <v>540</v>
      </c>
      <c r="Y173" s="178"/>
      <c r="Z173" s="178"/>
      <c r="AA173" s="178"/>
      <c r="AB173" s="178">
        <v>5245</v>
      </c>
      <c r="AC173" s="178" t="s">
        <v>541</v>
      </c>
      <c r="AD173" s="178" t="s">
        <v>10</v>
      </c>
      <c r="AE173" s="178" t="s">
        <v>10</v>
      </c>
      <c r="AF173" s="178"/>
      <c r="AG173" s="178" t="s">
        <v>10</v>
      </c>
      <c r="AH173" s="178">
        <v>0</v>
      </c>
      <c r="AI173" s="178">
        <v>76.86</v>
      </c>
      <c r="AJ173" s="178">
        <v>82.19</v>
      </c>
      <c r="AK173" s="178">
        <v>0</v>
      </c>
      <c r="AL173" s="178">
        <v>83.34</v>
      </c>
      <c r="AM173" s="178">
        <v>0</v>
      </c>
      <c r="AN173" s="178">
        <v>0</v>
      </c>
      <c r="AO173" s="178">
        <v>71.540000000000006</v>
      </c>
      <c r="AP173" s="178">
        <v>0</v>
      </c>
      <c r="AQ173" s="178">
        <v>102.67</v>
      </c>
      <c r="AR173" s="178">
        <v>109.55</v>
      </c>
      <c r="AS173" s="178">
        <v>0</v>
      </c>
      <c r="AT173" s="178">
        <v>111.04</v>
      </c>
      <c r="AU173" s="178">
        <v>0</v>
      </c>
      <c r="AV173" s="178">
        <v>0</v>
      </c>
      <c r="AW173" s="178">
        <v>98.9</v>
      </c>
      <c r="AX173" s="178">
        <v>0</v>
      </c>
      <c r="AY173" s="178">
        <v>80.180000000000007</v>
      </c>
      <c r="AZ173" s="178">
        <v>85.74</v>
      </c>
      <c r="BA173" s="178">
        <v>86.34</v>
      </c>
      <c r="BB173" s="178">
        <v>86.95</v>
      </c>
      <c r="BC173" s="178">
        <v>0</v>
      </c>
      <c r="BD173" s="178">
        <v>89.47</v>
      </c>
      <c r="BE173" s="178">
        <v>74.64</v>
      </c>
      <c r="BF173" s="178">
        <v>0</v>
      </c>
      <c r="BG173" s="178">
        <v>107.1</v>
      </c>
      <c r="BH173" s="178">
        <v>114.28</v>
      </c>
      <c r="BI173" s="178">
        <v>115.06</v>
      </c>
      <c r="BJ173" s="178">
        <v>115.84</v>
      </c>
      <c r="BK173" s="178">
        <v>0</v>
      </c>
      <c r="BL173" s="178">
        <v>119.09</v>
      </c>
      <c r="BM173" s="178">
        <v>103.19</v>
      </c>
      <c r="BN173" s="178">
        <v>0</v>
      </c>
      <c r="BO173" s="178">
        <v>0</v>
      </c>
      <c r="BP173" s="178">
        <v>0</v>
      </c>
      <c r="BQ173" s="178">
        <v>0</v>
      </c>
      <c r="BR173" s="178">
        <v>0</v>
      </c>
      <c r="BS173" s="178">
        <v>0</v>
      </c>
      <c r="BT173" s="178">
        <v>0</v>
      </c>
      <c r="BU173" s="178">
        <v>0</v>
      </c>
      <c r="BV173" s="178">
        <v>0</v>
      </c>
      <c r="BW173" s="178">
        <v>0</v>
      </c>
      <c r="BX173" s="178">
        <v>0</v>
      </c>
      <c r="BY173" s="178">
        <v>0</v>
      </c>
      <c r="BZ173" s="178">
        <v>0</v>
      </c>
      <c r="CA173" s="178">
        <v>0</v>
      </c>
      <c r="CB173" s="178">
        <v>0</v>
      </c>
      <c r="CC173" s="178">
        <v>0</v>
      </c>
      <c r="CD173" s="178">
        <v>0</v>
      </c>
      <c r="CE173" s="178">
        <v>0</v>
      </c>
      <c r="CF173" s="178">
        <v>0</v>
      </c>
      <c r="CG173" s="178">
        <v>0</v>
      </c>
      <c r="CH173" s="178">
        <v>0</v>
      </c>
      <c r="CI173" s="178">
        <v>0</v>
      </c>
      <c r="CJ173" s="178">
        <v>0</v>
      </c>
      <c r="CK173" s="178">
        <v>0</v>
      </c>
      <c r="CL173" s="178">
        <v>0</v>
      </c>
      <c r="CM173" s="178">
        <v>0</v>
      </c>
      <c r="CN173" s="178">
        <v>0</v>
      </c>
      <c r="CO173" s="178">
        <v>0</v>
      </c>
      <c r="CP173" s="178">
        <v>0</v>
      </c>
      <c r="CQ173" s="178">
        <v>0</v>
      </c>
      <c r="CR173" s="178">
        <v>0</v>
      </c>
      <c r="CS173" s="178">
        <v>0</v>
      </c>
      <c r="CT173" s="179" t="s">
        <v>389</v>
      </c>
      <c r="CU173" s="180">
        <v>389</v>
      </c>
      <c r="CV173" s="181">
        <v>25041.4</v>
      </c>
      <c r="CW173" s="180">
        <v>380</v>
      </c>
      <c r="CX173" s="181">
        <v>24649.13</v>
      </c>
      <c r="CY173" s="180">
        <v>349</v>
      </c>
      <c r="CZ173" s="181">
        <v>20909.88</v>
      </c>
      <c r="DA173" s="180">
        <v>742</v>
      </c>
      <c r="DB173" s="181">
        <v>48203.12</v>
      </c>
      <c r="DC173" s="180">
        <v>0</v>
      </c>
      <c r="DD173" s="180">
        <v>0</v>
      </c>
      <c r="DE173" s="180">
        <v>0</v>
      </c>
      <c r="DF173" s="180">
        <v>0</v>
      </c>
      <c r="DG173" s="180">
        <v>0</v>
      </c>
      <c r="DH173" s="180">
        <v>0</v>
      </c>
      <c r="DI173" s="180">
        <v>0</v>
      </c>
      <c r="DJ173" s="180">
        <v>0</v>
      </c>
      <c r="DK173" s="180">
        <v>-20</v>
      </c>
      <c r="DL173" s="181">
        <v>-1216.0899999999999</v>
      </c>
      <c r="DM173" s="180">
        <v>0</v>
      </c>
      <c r="DN173" s="180">
        <v>0</v>
      </c>
      <c r="DO173" s="180">
        <v>0</v>
      </c>
      <c r="DP173" s="180">
        <v>0</v>
      </c>
      <c r="DQ173" s="180">
        <v>0</v>
      </c>
      <c r="DR173" s="180">
        <v>0</v>
      </c>
      <c r="DS173" s="180">
        <v>1840</v>
      </c>
      <c r="DT173" s="180">
        <v>117587.44</v>
      </c>
      <c r="DU173" s="178">
        <v>4.33</v>
      </c>
      <c r="DV173" s="178">
        <v>4.33</v>
      </c>
      <c r="DW173" s="178"/>
    </row>
    <row r="174" spans="1:127" ht="16.5" thickTop="1" thickBot="1" x14ac:dyDescent="0.3">
      <c r="A174" s="186"/>
      <c r="B174" s="186"/>
      <c r="C174" s="186"/>
      <c r="D174" s="187"/>
      <c r="E174" s="188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  <c r="AR174" s="189"/>
      <c r="AS174" s="189"/>
      <c r="AT174" s="189"/>
      <c r="AU174" s="189"/>
      <c r="AV174" s="189"/>
      <c r="AW174" s="189"/>
      <c r="AX174" s="189"/>
      <c r="AY174" s="189"/>
      <c r="AZ174" s="189"/>
      <c r="BA174" s="189"/>
      <c r="BB174" s="189"/>
      <c r="BC174" s="189"/>
      <c r="BD174" s="189"/>
      <c r="BE174" s="189"/>
      <c r="BF174" s="189"/>
      <c r="BG174" s="189"/>
      <c r="BH174" s="189"/>
      <c r="BI174" s="189"/>
      <c r="BJ174" s="189"/>
      <c r="BK174" s="189"/>
      <c r="BL174" s="189"/>
      <c r="BM174" s="189"/>
      <c r="BN174" s="189"/>
      <c r="BO174" s="189"/>
      <c r="BP174" s="189"/>
      <c r="BQ174" s="189"/>
      <c r="BR174" s="189"/>
      <c r="BS174" s="189"/>
      <c r="BT174" s="189"/>
      <c r="BU174" s="189"/>
      <c r="BV174" s="189"/>
      <c r="BW174" s="189"/>
      <c r="BX174" s="189"/>
      <c r="BY174" s="189"/>
      <c r="BZ174" s="189"/>
      <c r="CA174" s="189"/>
      <c r="CB174" s="189"/>
      <c r="CC174" s="189"/>
      <c r="CD174" s="189"/>
      <c r="CE174" s="189"/>
      <c r="CF174" s="189"/>
      <c r="CG174" s="189"/>
      <c r="CH174" s="189"/>
      <c r="CI174" s="189"/>
      <c r="CJ174" s="189"/>
      <c r="CK174" s="189"/>
      <c r="CL174" s="189"/>
      <c r="CM174" s="189"/>
      <c r="CN174" s="189"/>
      <c r="CO174" s="189"/>
      <c r="CP174" s="189"/>
      <c r="CQ174" s="189"/>
      <c r="CR174" s="189"/>
      <c r="CS174" s="189"/>
      <c r="CT174" s="179" t="s">
        <v>390</v>
      </c>
      <c r="CU174" s="180">
        <v>2979</v>
      </c>
      <c r="CV174" s="181">
        <v>194502.08</v>
      </c>
      <c r="CW174" s="180">
        <v>100</v>
      </c>
      <c r="CX174" s="181">
        <v>6718.01</v>
      </c>
      <c r="CY174" s="180">
        <v>95</v>
      </c>
      <c r="CZ174" s="181">
        <v>6269.36</v>
      </c>
      <c r="DA174" s="180">
        <v>100</v>
      </c>
      <c r="DB174" s="181">
        <v>6577.3</v>
      </c>
      <c r="DC174" s="180">
        <v>0</v>
      </c>
      <c r="DD174" s="180">
        <v>0</v>
      </c>
      <c r="DE174" s="180">
        <v>1</v>
      </c>
      <c r="DF174" s="180">
        <v>70.010000000000005</v>
      </c>
      <c r="DG174" s="180">
        <v>0</v>
      </c>
      <c r="DH174" s="180">
        <v>0</v>
      </c>
      <c r="DI174" s="180">
        <v>0</v>
      </c>
      <c r="DJ174" s="180">
        <v>0</v>
      </c>
      <c r="DK174" s="180">
        <v>0</v>
      </c>
      <c r="DL174" s="180">
        <v>0</v>
      </c>
      <c r="DM174" s="180">
        <v>0</v>
      </c>
      <c r="DN174" s="180">
        <v>0</v>
      </c>
      <c r="DO174" s="180">
        <v>0</v>
      </c>
      <c r="DP174" s="180">
        <v>0</v>
      </c>
      <c r="DQ174" s="180">
        <v>0</v>
      </c>
      <c r="DR174" s="180">
        <v>0</v>
      </c>
      <c r="DS174" s="180">
        <v>3275</v>
      </c>
      <c r="DT174" s="180">
        <v>214136.76</v>
      </c>
      <c r="DU174" s="189"/>
      <c r="DV174" s="189"/>
      <c r="DW174" s="189"/>
    </row>
    <row r="175" spans="1:127" ht="16.5" thickTop="1" thickBot="1" x14ac:dyDescent="0.3">
      <c r="A175" s="190">
        <v>7897473206458</v>
      </c>
      <c r="B175" s="190"/>
      <c r="C175" s="190"/>
      <c r="D175" s="191">
        <v>1101302830030</v>
      </c>
      <c r="E175" s="192">
        <v>521917070020204</v>
      </c>
      <c r="F175" s="193" t="s">
        <v>539</v>
      </c>
      <c r="G175" s="193" t="s">
        <v>542</v>
      </c>
      <c r="H175" s="179" t="s">
        <v>473</v>
      </c>
      <c r="I175" s="179">
        <v>1</v>
      </c>
      <c r="J175" s="179" t="s">
        <v>399</v>
      </c>
      <c r="K175" s="179">
        <v>30</v>
      </c>
      <c r="L175" s="179" t="s">
        <v>475</v>
      </c>
      <c r="M175" s="179" t="s">
        <v>381</v>
      </c>
      <c r="N175" s="179">
        <v>1</v>
      </c>
      <c r="O175" s="193" t="s">
        <v>382</v>
      </c>
      <c r="P175" s="193" t="s">
        <v>383</v>
      </c>
      <c r="Q175" s="193" t="s">
        <v>383</v>
      </c>
      <c r="R175" s="193" t="s">
        <v>383</v>
      </c>
      <c r="S175" s="193" t="s">
        <v>10</v>
      </c>
      <c r="T175" s="193"/>
      <c r="U175" s="193" t="s">
        <v>384</v>
      </c>
      <c r="V175" s="193" t="s">
        <v>385</v>
      </c>
      <c r="W175" s="193"/>
      <c r="X175" s="193" t="s">
        <v>540</v>
      </c>
      <c r="Y175" s="179"/>
      <c r="Z175" s="179"/>
      <c r="AA175" s="179"/>
      <c r="AB175" s="193">
        <v>5245</v>
      </c>
      <c r="AC175" s="193" t="s">
        <v>541</v>
      </c>
      <c r="AD175" s="193" t="s">
        <v>10</v>
      </c>
      <c r="AE175" s="193" t="s">
        <v>10</v>
      </c>
      <c r="AF175" s="193"/>
      <c r="AG175" s="193" t="s">
        <v>10</v>
      </c>
      <c r="AH175" s="180">
        <v>0</v>
      </c>
      <c r="AI175" s="180">
        <v>230.58</v>
      </c>
      <c r="AJ175" s="180">
        <v>246.57</v>
      </c>
      <c r="AK175" s="180">
        <v>0</v>
      </c>
      <c r="AL175" s="180">
        <v>250.04</v>
      </c>
      <c r="AM175" s="180">
        <v>0</v>
      </c>
      <c r="AN175" s="180">
        <v>0</v>
      </c>
      <c r="AO175" s="180">
        <v>214.64</v>
      </c>
      <c r="AP175" s="180">
        <v>0</v>
      </c>
      <c r="AQ175" s="180">
        <v>308.01</v>
      </c>
      <c r="AR175" s="180">
        <v>328.66</v>
      </c>
      <c r="AS175" s="180">
        <v>0</v>
      </c>
      <c r="AT175" s="180">
        <v>333.12</v>
      </c>
      <c r="AU175" s="180">
        <v>0</v>
      </c>
      <c r="AV175" s="180">
        <v>0</v>
      </c>
      <c r="AW175" s="180">
        <v>296.73</v>
      </c>
      <c r="AX175" s="180">
        <v>0</v>
      </c>
      <c r="AY175" s="180">
        <v>240.57</v>
      </c>
      <c r="AZ175" s="180">
        <v>257.25</v>
      </c>
      <c r="BA175" s="180">
        <v>259.04000000000002</v>
      </c>
      <c r="BB175" s="180">
        <v>260.87</v>
      </c>
      <c r="BC175" s="180">
        <v>0</v>
      </c>
      <c r="BD175" s="180">
        <v>268.42</v>
      </c>
      <c r="BE175" s="180">
        <v>223.94</v>
      </c>
      <c r="BF175" s="180">
        <v>0</v>
      </c>
      <c r="BG175" s="180">
        <v>321.35000000000002</v>
      </c>
      <c r="BH175" s="180">
        <v>342.89</v>
      </c>
      <c r="BI175" s="180">
        <v>345.2</v>
      </c>
      <c r="BJ175" s="180">
        <v>347.56</v>
      </c>
      <c r="BK175" s="180">
        <v>0</v>
      </c>
      <c r="BL175" s="180">
        <v>357.28</v>
      </c>
      <c r="BM175" s="180">
        <v>309.58</v>
      </c>
      <c r="BN175" s="180">
        <v>0</v>
      </c>
      <c r="BO175" s="180">
        <v>0</v>
      </c>
      <c r="BP175" s="180">
        <v>0</v>
      </c>
      <c r="BQ175" s="180">
        <v>0</v>
      </c>
      <c r="BR175" s="180">
        <v>0</v>
      </c>
      <c r="BS175" s="180">
        <v>0</v>
      </c>
      <c r="BT175" s="180">
        <v>0</v>
      </c>
      <c r="BU175" s="180">
        <v>0</v>
      </c>
      <c r="BV175" s="180">
        <v>0</v>
      </c>
      <c r="BW175" s="180">
        <v>0</v>
      </c>
      <c r="BX175" s="180">
        <v>0</v>
      </c>
      <c r="BY175" s="180">
        <v>0</v>
      </c>
      <c r="BZ175" s="180">
        <v>0</v>
      </c>
      <c r="CA175" s="180">
        <v>0</v>
      </c>
      <c r="CB175" s="180">
        <v>0</v>
      </c>
      <c r="CC175" s="180">
        <v>0</v>
      </c>
      <c r="CD175" s="180">
        <v>0</v>
      </c>
      <c r="CE175" s="180">
        <v>0</v>
      </c>
      <c r="CF175" s="180">
        <v>0</v>
      </c>
      <c r="CG175" s="180">
        <v>0</v>
      </c>
      <c r="CH175" s="180">
        <v>0</v>
      </c>
      <c r="CI175" s="180">
        <v>0</v>
      </c>
      <c r="CJ175" s="180">
        <v>0</v>
      </c>
      <c r="CK175" s="180">
        <v>0</v>
      </c>
      <c r="CL175" s="180">
        <v>0</v>
      </c>
      <c r="CM175" s="180">
        <v>0</v>
      </c>
      <c r="CN175" s="180">
        <v>0</v>
      </c>
      <c r="CO175" s="180">
        <v>0</v>
      </c>
      <c r="CP175" s="180">
        <v>0</v>
      </c>
      <c r="CQ175" s="180">
        <v>0</v>
      </c>
      <c r="CR175" s="180">
        <v>0</v>
      </c>
      <c r="CS175" s="180">
        <v>0</v>
      </c>
      <c r="CT175" s="179"/>
      <c r="CU175" s="180">
        <v>0</v>
      </c>
      <c r="CV175" s="180">
        <v>0</v>
      </c>
      <c r="CW175" s="180">
        <v>0</v>
      </c>
      <c r="CX175" s="180">
        <v>0</v>
      </c>
      <c r="CY175" s="180">
        <v>0</v>
      </c>
      <c r="CZ175" s="180">
        <v>0</v>
      </c>
      <c r="DA175" s="180">
        <v>0</v>
      </c>
      <c r="DB175" s="180">
        <v>0</v>
      </c>
      <c r="DC175" s="180">
        <v>0</v>
      </c>
      <c r="DD175" s="180">
        <v>0</v>
      </c>
      <c r="DE175" s="180">
        <v>0</v>
      </c>
      <c r="DF175" s="180">
        <v>0</v>
      </c>
      <c r="DG175" s="180">
        <v>0</v>
      </c>
      <c r="DH175" s="180">
        <v>0</v>
      </c>
      <c r="DI175" s="180">
        <v>0</v>
      </c>
      <c r="DJ175" s="180">
        <v>0</v>
      </c>
      <c r="DK175" s="180">
        <v>0</v>
      </c>
      <c r="DL175" s="180">
        <v>0</v>
      </c>
      <c r="DM175" s="180">
        <v>0</v>
      </c>
      <c r="DN175" s="180">
        <v>0</v>
      </c>
      <c r="DO175" s="180">
        <v>0</v>
      </c>
      <c r="DP175" s="180">
        <v>0</v>
      </c>
      <c r="DQ175" s="180">
        <v>0</v>
      </c>
      <c r="DR175" s="180">
        <v>0</v>
      </c>
      <c r="DS175" s="180">
        <v>0</v>
      </c>
      <c r="DT175" s="180">
        <v>0</v>
      </c>
      <c r="DU175" s="180">
        <v>4.33</v>
      </c>
      <c r="DV175" s="180">
        <v>4.33</v>
      </c>
      <c r="DW175" s="193"/>
    </row>
    <row r="176" spans="1:127" ht="16.5" thickTop="1" thickBot="1" x14ac:dyDescent="0.3">
      <c r="A176" s="175">
        <v>7897473207264</v>
      </c>
      <c r="B176" s="175"/>
      <c r="C176" s="175"/>
      <c r="D176" s="176">
        <v>1101302790012</v>
      </c>
      <c r="E176" s="177">
        <v>521916050019506</v>
      </c>
      <c r="F176" s="178" t="s">
        <v>543</v>
      </c>
      <c r="G176" s="178" t="s">
        <v>247</v>
      </c>
      <c r="H176" s="178" t="s">
        <v>485</v>
      </c>
      <c r="I176" s="178">
        <v>1</v>
      </c>
      <c r="J176" s="178" t="s">
        <v>474</v>
      </c>
      <c r="K176" s="178">
        <v>224</v>
      </c>
      <c r="L176" s="178" t="s">
        <v>486</v>
      </c>
      <c r="M176" s="178" t="s">
        <v>381</v>
      </c>
      <c r="N176" s="178">
        <v>2</v>
      </c>
      <c r="O176" s="178" t="s">
        <v>382</v>
      </c>
      <c r="P176" s="178" t="s">
        <v>383</v>
      </c>
      <c r="Q176" s="178" t="s">
        <v>383</v>
      </c>
      <c r="R176" s="178" t="s">
        <v>383</v>
      </c>
      <c r="S176" s="178" t="s">
        <v>402</v>
      </c>
      <c r="T176" s="178"/>
      <c r="U176" s="178" t="s">
        <v>418</v>
      </c>
      <c r="V176" s="178" t="s">
        <v>385</v>
      </c>
      <c r="W176" s="178"/>
      <c r="X176" s="178" t="s">
        <v>544</v>
      </c>
      <c r="Y176" s="178"/>
      <c r="Z176" s="178"/>
      <c r="AA176" s="178"/>
      <c r="AB176" s="178">
        <v>9188</v>
      </c>
      <c r="AC176" s="178" t="s">
        <v>545</v>
      </c>
      <c r="AD176" s="178" t="s">
        <v>10</v>
      </c>
      <c r="AE176" s="178" t="s">
        <v>10</v>
      </c>
      <c r="AF176" s="178"/>
      <c r="AG176" s="178" t="s">
        <v>10</v>
      </c>
      <c r="AH176" s="178">
        <v>0</v>
      </c>
      <c r="AI176" s="195">
        <v>2244.54</v>
      </c>
      <c r="AJ176" s="195">
        <v>2379.7600000000002</v>
      </c>
      <c r="AK176" s="178">
        <v>0</v>
      </c>
      <c r="AL176" s="195">
        <v>2408.7800000000002</v>
      </c>
      <c r="AM176" s="178">
        <v>0</v>
      </c>
      <c r="AN176" s="178">
        <v>0</v>
      </c>
      <c r="AO176" s="195">
        <v>2379.7600000000002</v>
      </c>
      <c r="AP176" s="178">
        <v>0</v>
      </c>
      <c r="AQ176" s="195">
        <v>3102.94</v>
      </c>
      <c r="AR176" s="195">
        <v>3289.88</v>
      </c>
      <c r="AS176" s="178">
        <v>0</v>
      </c>
      <c r="AT176" s="195">
        <v>3330</v>
      </c>
      <c r="AU176" s="178">
        <v>0</v>
      </c>
      <c r="AV176" s="178">
        <v>0</v>
      </c>
      <c r="AW176" s="195">
        <v>3289.88</v>
      </c>
      <c r="AX176" s="178">
        <v>0</v>
      </c>
      <c r="AY176" s="195">
        <v>2341.73</v>
      </c>
      <c r="AZ176" s="195">
        <v>2482.8000000000002</v>
      </c>
      <c r="BA176" s="195">
        <v>2497.85</v>
      </c>
      <c r="BB176" s="195">
        <v>2513.08</v>
      </c>
      <c r="BC176" s="178">
        <v>0</v>
      </c>
      <c r="BD176" s="195">
        <v>2575.91</v>
      </c>
      <c r="BE176" s="195">
        <v>2482.8000000000002</v>
      </c>
      <c r="BF176" s="178">
        <v>0</v>
      </c>
      <c r="BG176" s="195">
        <v>3237.3</v>
      </c>
      <c r="BH176" s="195">
        <v>3432.33</v>
      </c>
      <c r="BI176" s="195">
        <v>3453.13</v>
      </c>
      <c r="BJ176" s="195">
        <v>3474.19</v>
      </c>
      <c r="BK176" s="178">
        <v>0</v>
      </c>
      <c r="BL176" s="195">
        <v>3561.04</v>
      </c>
      <c r="BM176" s="195">
        <v>3432.33</v>
      </c>
      <c r="BN176" s="178">
        <v>0</v>
      </c>
      <c r="BO176" s="178">
        <v>0</v>
      </c>
      <c r="BP176" s="178">
        <v>0</v>
      </c>
      <c r="BQ176" s="178">
        <v>0</v>
      </c>
      <c r="BR176" s="178">
        <v>0</v>
      </c>
      <c r="BS176" s="178">
        <v>0</v>
      </c>
      <c r="BT176" s="178">
        <v>0</v>
      </c>
      <c r="BU176" s="178">
        <v>0</v>
      </c>
      <c r="BV176" s="178">
        <v>0</v>
      </c>
      <c r="BW176" s="178">
        <v>0</v>
      </c>
      <c r="BX176" s="178">
        <v>0</v>
      </c>
      <c r="BY176" s="178">
        <v>0</v>
      </c>
      <c r="BZ176" s="178">
        <v>0</v>
      </c>
      <c r="CA176" s="178">
        <v>0</v>
      </c>
      <c r="CB176" s="178">
        <v>0</v>
      </c>
      <c r="CC176" s="178">
        <v>0</v>
      </c>
      <c r="CD176" s="178">
        <v>0</v>
      </c>
      <c r="CE176" s="178">
        <v>0</v>
      </c>
      <c r="CF176" s="178">
        <v>0</v>
      </c>
      <c r="CG176" s="178">
        <v>0</v>
      </c>
      <c r="CH176" s="178">
        <v>0</v>
      </c>
      <c r="CI176" s="178">
        <v>0</v>
      </c>
      <c r="CJ176" s="178">
        <v>0</v>
      </c>
      <c r="CK176" s="178">
        <v>0</v>
      </c>
      <c r="CL176" s="178">
        <v>0</v>
      </c>
      <c r="CM176" s="178">
        <v>0</v>
      </c>
      <c r="CN176" s="178">
        <v>0</v>
      </c>
      <c r="CO176" s="178">
        <v>0</v>
      </c>
      <c r="CP176" s="178">
        <v>0</v>
      </c>
      <c r="CQ176" s="178">
        <v>0</v>
      </c>
      <c r="CR176" s="178">
        <v>0</v>
      </c>
      <c r="CS176" s="178">
        <v>0</v>
      </c>
      <c r="CT176" s="179" t="s">
        <v>406</v>
      </c>
      <c r="CU176" s="180">
        <v>0</v>
      </c>
      <c r="CV176" s="180">
        <v>0</v>
      </c>
      <c r="CW176" s="180">
        <v>0</v>
      </c>
      <c r="CX176" s="180">
        <v>0</v>
      </c>
      <c r="CY176" s="180">
        <v>0</v>
      </c>
      <c r="CZ176" s="180">
        <v>0</v>
      </c>
      <c r="DA176" s="180">
        <v>0</v>
      </c>
      <c r="DB176" s="180">
        <v>0</v>
      </c>
      <c r="DC176" s="180">
        <v>0</v>
      </c>
      <c r="DD176" s="180">
        <v>0</v>
      </c>
      <c r="DE176" s="180">
        <v>0</v>
      </c>
      <c r="DF176" s="180">
        <v>0</v>
      </c>
      <c r="DG176" s="180">
        <v>0</v>
      </c>
      <c r="DH176" s="180">
        <v>0</v>
      </c>
      <c r="DI176" s="180">
        <v>0</v>
      </c>
      <c r="DJ176" s="180">
        <v>0</v>
      </c>
      <c r="DK176" s="180">
        <v>4</v>
      </c>
      <c r="DL176" s="180">
        <v>760</v>
      </c>
      <c r="DM176" s="180">
        <v>0</v>
      </c>
      <c r="DN176" s="180">
        <v>0</v>
      </c>
      <c r="DO176" s="180">
        <v>4</v>
      </c>
      <c r="DP176" s="180">
        <v>760</v>
      </c>
      <c r="DQ176" s="180">
        <v>0</v>
      </c>
      <c r="DR176" s="180">
        <v>0</v>
      </c>
      <c r="DS176" s="180">
        <v>8</v>
      </c>
      <c r="DT176" s="180">
        <v>1520</v>
      </c>
      <c r="DU176" s="178">
        <v>4.33</v>
      </c>
      <c r="DV176" s="178">
        <v>4.33</v>
      </c>
      <c r="DW176" s="178"/>
    </row>
    <row r="177" spans="1:127" ht="16.5" thickTop="1" thickBot="1" x14ac:dyDescent="0.3">
      <c r="A177" s="186"/>
      <c r="B177" s="186"/>
      <c r="C177" s="186"/>
      <c r="D177" s="187"/>
      <c r="E177" s="188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189"/>
      <c r="AI177" s="197"/>
      <c r="AJ177" s="197"/>
      <c r="AK177" s="189"/>
      <c r="AL177" s="197"/>
      <c r="AM177" s="189"/>
      <c r="AN177" s="189"/>
      <c r="AO177" s="197"/>
      <c r="AP177" s="189"/>
      <c r="AQ177" s="197"/>
      <c r="AR177" s="197"/>
      <c r="AS177" s="189"/>
      <c r="AT177" s="197"/>
      <c r="AU177" s="189"/>
      <c r="AV177" s="189"/>
      <c r="AW177" s="197"/>
      <c r="AX177" s="189"/>
      <c r="AY177" s="197"/>
      <c r="AZ177" s="197"/>
      <c r="BA177" s="197"/>
      <c r="BB177" s="197"/>
      <c r="BC177" s="189"/>
      <c r="BD177" s="197"/>
      <c r="BE177" s="197"/>
      <c r="BF177" s="189"/>
      <c r="BG177" s="197"/>
      <c r="BH177" s="197"/>
      <c r="BI177" s="197"/>
      <c r="BJ177" s="197"/>
      <c r="BK177" s="189"/>
      <c r="BL177" s="197"/>
      <c r="BM177" s="197"/>
      <c r="BN177" s="189"/>
      <c r="BO177" s="189"/>
      <c r="BP177" s="189"/>
      <c r="BQ177" s="189"/>
      <c r="BR177" s="189"/>
      <c r="BS177" s="189"/>
      <c r="BT177" s="189"/>
      <c r="BU177" s="189"/>
      <c r="BV177" s="189"/>
      <c r="BW177" s="189"/>
      <c r="BX177" s="189"/>
      <c r="BY177" s="189"/>
      <c r="BZ177" s="189"/>
      <c r="CA177" s="189"/>
      <c r="CB177" s="189"/>
      <c r="CC177" s="189"/>
      <c r="CD177" s="189"/>
      <c r="CE177" s="189"/>
      <c r="CF177" s="189"/>
      <c r="CG177" s="189"/>
      <c r="CH177" s="189"/>
      <c r="CI177" s="189"/>
      <c r="CJ177" s="189"/>
      <c r="CK177" s="189"/>
      <c r="CL177" s="189"/>
      <c r="CM177" s="189"/>
      <c r="CN177" s="189"/>
      <c r="CO177" s="189"/>
      <c r="CP177" s="189"/>
      <c r="CQ177" s="189"/>
      <c r="CR177" s="189"/>
      <c r="CS177" s="189"/>
      <c r="CT177" s="179" t="s">
        <v>389</v>
      </c>
      <c r="CU177" s="180">
        <v>526</v>
      </c>
      <c r="CV177" s="181">
        <v>55615.85</v>
      </c>
      <c r="CW177" s="180">
        <v>0</v>
      </c>
      <c r="CX177" s="180">
        <v>0</v>
      </c>
      <c r="CY177" s="180">
        <v>31</v>
      </c>
      <c r="CZ177" s="181">
        <v>7750</v>
      </c>
      <c r="DA177" s="180">
        <v>0</v>
      </c>
      <c r="DB177" s="180">
        <v>0</v>
      </c>
      <c r="DC177" s="180">
        <v>0</v>
      </c>
      <c r="DD177" s="180">
        <v>0</v>
      </c>
      <c r="DE177" s="180">
        <v>0</v>
      </c>
      <c r="DF177" s="180">
        <v>0</v>
      </c>
      <c r="DG177" s="180">
        <v>0</v>
      </c>
      <c r="DH177" s="180">
        <v>0</v>
      </c>
      <c r="DI177" s="180">
        <v>0</v>
      </c>
      <c r="DJ177" s="180">
        <v>0</v>
      </c>
      <c r="DK177" s="180">
        <v>0</v>
      </c>
      <c r="DL177" s="180">
        <v>0</v>
      </c>
      <c r="DM177" s="180">
        <v>0</v>
      </c>
      <c r="DN177" s="180">
        <v>0</v>
      </c>
      <c r="DO177" s="180">
        <v>0</v>
      </c>
      <c r="DP177" s="180">
        <v>0</v>
      </c>
      <c r="DQ177" s="180">
        <v>0</v>
      </c>
      <c r="DR177" s="180">
        <v>0</v>
      </c>
      <c r="DS177" s="180">
        <v>557</v>
      </c>
      <c r="DT177" s="180">
        <v>63365.85</v>
      </c>
      <c r="DU177" s="189"/>
      <c r="DV177" s="189"/>
      <c r="DW177" s="189"/>
    </row>
    <row r="178" spans="1:127" ht="16.5" thickTop="1" thickBot="1" x14ac:dyDescent="0.3">
      <c r="A178" s="198" t="s">
        <v>345</v>
      </c>
      <c r="B178" s="193"/>
      <c r="C178" s="193"/>
      <c r="D178" s="193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  <c r="AL178" s="193"/>
      <c r="AM178" s="193"/>
      <c r="AN178" s="193"/>
      <c r="AO178" s="193"/>
      <c r="AP178" s="193"/>
      <c r="AQ178" s="193"/>
      <c r="AR178" s="193"/>
      <c r="AS178" s="193"/>
      <c r="AT178" s="193"/>
      <c r="AU178" s="193"/>
      <c r="AV178" s="193"/>
      <c r="AW178" s="193"/>
      <c r="AX178" s="193"/>
      <c r="AY178" s="193"/>
      <c r="AZ178" s="193"/>
      <c r="BA178" s="193"/>
      <c r="BB178" s="193"/>
      <c r="BC178" s="193"/>
      <c r="BD178" s="193"/>
      <c r="BE178" s="193"/>
      <c r="BF178" s="193"/>
      <c r="BG178" s="193"/>
      <c r="BH178" s="193"/>
      <c r="BI178" s="193"/>
      <c r="BJ178" s="193"/>
      <c r="BK178" s="193"/>
      <c r="BL178" s="193"/>
      <c r="BM178" s="193"/>
      <c r="BN178" s="193"/>
      <c r="BO178" s="193"/>
      <c r="BP178" s="193"/>
      <c r="BQ178" s="193"/>
      <c r="BR178" s="193"/>
      <c r="BS178" s="193"/>
      <c r="BT178" s="193"/>
      <c r="BU178" s="193"/>
      <c r="BV178" s="193"/>
      <c r="BW178" s="193"/>
      <c r="BX178" s="193"/>
      <c r="BY178" s="193"/>
      <c r="BZ178" s="193"/>
      <c r="CA178" s="193"/>
      <c r="CB178" s="193"/>
      <c r="CC178" s="180">
        <v>247688</v>
      </c>
      <c r="CD178" s="181">
        <v>5055828.4400000004</v>
      </c>
      <c r="CE178" s="180">
        <v>577209</v>
      </c>
      <c r="CF178" s="181">
        <v>11289317.23</v>
      </c>
      <c r="CG178" s="180">
        <v>322882</v>
      </c>
      <c r="CH178" s="181">
        <v>7930847.3200000003</v>
      </c>
      <c r="CI178" s="180">
        <v>110904</v>
      </c>
      <c r="CJ178" s="181">
        <v>4934465.4000000004</v>
      </c>
      <c r="CK178" s="180">
        <v>344535</v>
      </c>
      <c r="CL178" s="181">
        <v>6839627.9100000001</v>
      </c>
      <c r="CM178" s="180">
        <v>324216</v>
      </c>
      <c r="CN178" s="181">
        <v>6555809.3399999999</v>
      </c>
      <c r="CO178" s="180">
        <v>209253</v>
      </c>
      <c r="CP178" s="181">
        <v>6911064.5800000001</v>
      </c>
      <c r="CQ178" s="180">
        <v>381189</v>
      </c>
      <c r="CR178" s="181">
        <v>8103906.0999999996</v>
      </c>
      <c r="CS178" s="180">
        <v>494681</v>
      </c>
      <c r="CT178" s="181">
        <v>10931714.98</v>
      </c>
      <c r="CU178" s="180">
        <v>487257</v>
      </c>
      <c r="CV178" s="181">
        <v>6890361.9400000004</v>
      </c>
      <c r="CW178" s="180">
        <v>523077</v>
      </c>
      <c r="CX178" s="181">
        <v>7159455.3600000003</v>
      </c>
      <c r="CY178" s="180">
        <v>193487</v>
      </c>
      <c r="CZ178" s="181">
        <v>10272971.380000001</v>
      </c>
      <c r="DA178" s="180">
        <v>4216378</v>
      </c>
      <c r="DB178" s="181">
        <v>92875369.980000004</v>
      </c>
      <c r="DC178" s="193"/>
      <c r="DD178" s="193"/>
      <c r="DE178" s="193"/>
      <c r="DF178" s="199"/>
      <c r="DG178" s="199"/>
      <c r="DH178" s="199"/>
      <c r="DI178" s="199"/>
      <c r="DJ178" s="199"/>
      <c r="DK178" s="199"/>
      <c r="DL178" s="199"/>
      <c r="DM178" s="199"/>
      <c r="DN178" s="199"/>
      <c r="DO178" s="199"/>
      <c r="DP178" s="199"/>
      <c r="DQ178" s="199"/>
      <c r="DR178" s="199"/>
      <c r="DS178" s="199"/>
      <c r="DT178" s="199"/>
      <c r="DU178" s="199"/>
      <c r="DV178" s="199"/>
      <c r="DW178" s="200"/>
    </row>
    <row r="179" spans="1:127" ht="15.75" thickTop="1" x14ac:dyDescent="0.25"/>
  </sheetData>
  <pageMargins left="0.78740157499999996" right="0.78740157499999996" top="0.984251969" bottom="0.984251969" header="0.4921259845" footer="0.49212598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29511-517D-4F82-B02A-FC4DE6777CA8}">
  <dimension ref="A1:I33"/>
  <sheetViews>
    <sheetView topLeftCell="A7" workbookViewId="0">
      <selection sqref="A1:A33"/>
    </sheetView>
  </sheetViews>
  <sheetFormatPr defaultRowHeight="12.75" x14ac:dyDescent="0.2"/>
  <cols>
    <col min="1" max="1" width="15.5703125" bestFit="1" customWidth="1"/>
  </cols>
  <sheetData>
    <row r="1" spans="1:9" x14ac:dyDescent="0.2">
      <c r="A1" s="50">
        <v>7897473201637</v>
      </c>
    </row>
    <row r="2" spans="1:9" x14ac:dyDescent="0.2">
      <c r="A2" s="52">
        <v>7897473205741</v>
      </c>
    </row>
    <row r="3" spans="1:9" x14ac:dyDescent="0.2">
      <c r="A3" s="52">
        <v>7897473201071</v>
      </c>
    </row>
    <row r="4" spans="1:9" x14ac:dyDescent="0.2">
      <c r="A4" s="52">
        <v>7897473206724</v>
      </c>
    </row>
    <row r="5" spans="1:9" x14ac:dyDescent="0.2">
      <c r="A5" s="52">
        <v>7897473206922</v>
      </c>
    </row>
    <row r="6" spans="1:9" x14ac:dyDescent="0.2">
      <c r="A6" s="52">
        <v>7897473205253</v>
      </c>
    </row>
    <row r="7" spans="1:9" x14ac:dyDescent="0.2">
      <c r="A7" s="52">
        <v>7897473205246</v>
      </c>
      <c r="F7">
        <v>868</v>
      </c>
      <c r="I7">
        <v>417</v>
      </c>
    </row>
    <row r="8" spans="1:9" x14ac:dyDescent="0.2">
      <c r="A8" s="52">
        <v>7897473207158</v>
      </c>
      <c r="F8">
        <v>417</v>
      </c>
      <c r="I8">
        <v>1136</v>
      </c>
    </row>
    <row r="9" spans="1:9" x14ac:dyDescent="0.2">
      <c r="A9" s="50">
        <v>7897473204331</v>
      </c>
    </row>
    <row r="10" spans="1:9" x14ac:dyDescent="0.2">
      <c r="A10" s="50">
        <v>7897473204270</v>
      </c>
    </row>
    <row r="11" spans="1:9" x14ac:dyDescent="0.2">
      <c r="A11" s="50">
        <v>7897473205772</v>
      </c>
    </row>
    <row r="12" spans="1:9" x14ac:dyDescent="0.2">
      <c r="A12" s="50">
        <v>7897473206540</v>
      </c>
    </row>
    <row r="13" spans="1:9" x14ac:dyDescent="0.2">
      <c r="A13" s="50">
        <v>7897473201767</v>
      </c>
    </row>
    <row r="14" spans="1:9" x14ac:dyDescent="0.2">
      <c r="A14" s="50">
        <v>7897473200814</v>
      </c>
    </row>
    <row r="15" spans="1:9" x14ac:dyDescent="0.2">
      <c r="A15" s="50">
        <v>7897473206403</v>
      </c>
    </row>
    <row r="16" spans="1:9" x14ac:dyDescent="0.2">
      <c r="A16" s="50">
        <v>7897473205864</v>
      </c>
    </row>
    <row r="17" spans="1:1" x14ac:dyDescent="0.2">
      <c r="A17" s="50">
        <v>7897473205871</v>
      </c>
    </row>
    <row r="18" spans="1:1" x14ac:dyDescent="0.2">
      <c r="A18" s="50">
        <v>7897473206854</v>
      </c>
    </row>
    <row r="19" spans="1:1" x14ac:dyDescent="0.2">
      <c r="A19" s="50">
        <v>7897473206861</v>
      </c>
    </row>
    <row r="20" spans="1:1" x14ac:dyDescent="0.2">
      <c r="A20" s="50">
        <v>7896226504957</v>
      </c>
    </row>
    <row r="21" spans="1:1" x14ac:dyDescent="0.2">
      <c r="A21" s="50">
        <v>7896226500485</v>
      </c>
    </row>
    <row r="22" spans="1:1" x14ac:dyDescent="0.2">
      <c r="A22" s="50">
        <v>7896226504964</v>
      </c>
    </row>
    <row r="23" spans="1:1" x14ac:dyDescent="0.2">
      <c r="A23" s="50">
        <v>7897473206694</v>
      </c>
    </row>
    <row r="24" spans="1:1" x14ac:dyDescent="0.2">
      <c r="A24" s="50">
        <v>7897473203846</v>
      </c>
    </row>
    <row r="25" spans="1:1" x14ac:dyDescent="0.2">
      <c r="A25" s="50">
        <v>7897473203914</v>
      </c>
    </row>
    <row r="26" spans="1:1" x14ac:dyDescent="0.2">
      <c r="A26" s="50">
        <v>7897473203983</v>
      </c>
    </row>
    <row r="27" spans="1:1" x14ac:dyDescent="0.2">
      <c r="A27" s="50">
        <v>7896006216674</v>
      </c>
    </row>
    <row r="28" spans="1:1" x14ac:dyDescent="0.2">
      <c r="A28" s="50">
        <v>7897473207271</v>
      </c>
    </row>
    <row r="29" spans="1:1" x14ac:dyDescent="0.2">
      <c r="A29" s="50">
        <v>7897473206434</v>
      </c>
    </row>
    <row r="30" spans="1:1" x14ac:dyDescent="0.2">
      <c r="A30" s="50">
        <v>7897473206441</v>
      </c>
    </row>
    <row r="31" spans="1:1" x14ac:dyDescent="0.2">
      <c r="A31" s="50">
        <v>7897473207264</v>
      </c>
    </row>
    <row r="32" spans="1:1" x14ac:dyDescent="0.2">
      <c r="A32" s="52">
        <v>7897473207479</v>
      </c>
    </row>
    <row r="33" spans="1:1" x14ac:dyDescent="0.2">
      <c r="A33" s="52">
        <v>7897473205963</v>
      </c>
    </row>
  </sheetData>
  <protectedRanges>
    <protectedRange sqref="A10:A11" name="Intervalo1_3_1_1_1"/>
  </protectedRange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66"/>
  <sheetViews>
    <sheetView workbookViewId="0">
      <selection activeCell="B29" sqref="B29"/>
    </sheetView>
  </sheetViews>
  <sheetFormatPr defaultRowHeight="12.75" x14ac:dyDescent="0.2"/>
  <cols>
    <col min="1" max="1" width="5.85546875" bestFit="1" customWidth="1"/>
    <col min="3" max="3" width="8.85546875" bestFit="1" customWidth="1"/>
  </cols>
  <sheetData>
    <row r="2" spans="1:4" x14ac:dyDescent="0.2">
      <c r="A2" s="72" t="s">
        <v>236</v>
      </c>
      <c r="B2" s="73" t="s">
        <v>232</v>
      </c>
      <c r="C2" s="73" t="s">
        <v>234</v>
      </c>
      <c r="D2" s="73" t="s">
        <v>235</v>
      </c>
    </row>
    <row r="3" spans="1:4" x14ac:dyDescent="0.2">
      <c r="A3" t="str">
        <f>B3&amp;C3</f>
        <v>SP5</v>
      </c>
      <c r="B3" s="74" t="s">
        <v>233</v>
      </c>
      <c r="C3" s="75">
        <v>5</v>
      </c>
      <c r="D3" s="76">
        <v>0</v>
      </c>
    </row>
    <row r="4" spans="1:4" x14ac:dyDescent="0.2">
      <c r="A4" t="str">
        <f t="shared" ref="A4:A56" si="0">B4&amp;C4</f>
        <v>AC5</v>
      </c>
      <c r="B4" s="74" t="s">
        <v>206</v>
      </c>
      <c r="C4" s="75">
        <v>5</v>
      </c>
      <c r="D4" s="76">
        <v>0.107527</v>
      </c>
    </row>
    <row r="5" spans="1:4" x14ac:dyDescent="0.2">
      <c r="A5" t="str">
        <f t="shared" si="0"/>
        <v>AL5</v>
      </c>
      <c r="B5" s="74" t="s">
        <v>207</v>
      </c>
      <c r="C5" s="75">
        <v>5</v>
      </c>
      <c r="D5" s="76">
        <v>0.107527</v>
      </c>
    </row>
    <row r="6" spans="1:4" x14ac:dyDescent="0.2">
      <c r="A6" t="str">
        <f t="shared" si="0"/>
        <v>AM5</v>
      </c>
      <c r="B6" s="74" t="s">
        <v>208</v>
      </c>
      <c r="C6" s="75">
        <v>5</v>
      </c>
      <c r="D6" s="76">
        <v>0.107527</v>
      </c>
    </row>
    <row r="7" spans="1:4" x14ac:dyDescent="0.2">
      <c r="A7" t="str">
        <f t="shared" si="0"/>
        <v>AP5</v>
      </c>
      <c r="B7" s="74" t="s">
        <v>209</v>
      </c>
      <c r="C7" s="75">
        <v>5</v>
      </c>
      <c r="D7" s="76">
        <v>0.107527</v>
      </c>
    </row>
    <row r="8" spans="1:4" x14ac:dyDescent="0.2">
      <c r="A8" t="str">
        <f t="shared" si="0"/>
        <v>BA5</v>
      </c>
      <c r="B8" s="74" t="s">
        <v>210</v>
      </c>
      <c r="C8" s="75">
        <v>5</v>
      </c>
      <c r="D8" s="76">
        <v>0.107527</v>
      </c>
    </row>
    <row r="9" spans="1:4" x14ac:dyDescent="0.2">
      <c r="A9" t="str">
        <f t="shared" si="0"/>
        <v>CE5</v>
      </c>
      <c r="B9" s="74" t="s">
        <v>211</v>
      </c>
      <c r="C9" s="75">
        <v>5</v>
      </c>
      <c r="D9" s="76">
        <v>0.107527</v>
      </c>
    </row>
    <row r="10" spans="1:4" x14ac:dyDescent="0.2">
      <c r="A10" t="str">
        <f t="shared" si="0"/>
        <v>DF5</v>
      </c>
      <c r="B10" s="74" t="s">
        <v>212</v>
      </c>
      <c r="C10" s="75">
        <v>5</v>
      </c>
      <c r="D10" s="76">
        <v>0.107527</v>
      </c>
    </row>
    <row r="11" spans="1:4" x14ac:dyDescent="0.2">
      <c r="A11" t="str">
        <f t="shared" si="0"/>
        <v>ES5</v>
      </c>
      <c r="B11" s="74" t="s">
        <v>213</v>
      </c>
      <c r="C11" s="75">
        <v>5</v>
      </c>
      <c r="D11" s="76">
        <v>0.107527</v>
      </c>
    </row>
    <row r="12" spans="1:4" x14ac:dyDescent="0.2">
      <c r="A12" t="str">
        <f t="shared" si="0"/>
        <v>GO5</v>
      </c>
      <c r="B12" s="74" t="s">
        <v>214</v>
      </c>
      <c r="C12" s="75">
        <v>5</v>
      </c>
      <c r="D12" s="76">
        <v>0.107527</v>
      </c>
    </row>
    <row r="13" spans="1:4" x14ac:dyDescent="0.2">
      <c r="A13" t="str">
        <f t="shared" si="0"/>
        <v>MA5</v>
      </c>
      <c r="B13" s="74" t="s">
        <v>215</v>
      </c>
      <c r="C13" s="75">
        <v>5</v>
      </c>
      <c r="D13" s="76">
        <v>0.107527</v>
      </c>
    </row>
    <row r="14" spans="1:4" x14ac:dyDescent="0.2">
      <c r="A14" t="str">
        <f t="shared" si="0"/>
        <v>MG5</v>
      </c>
      <c r="B14" s="77" t="s">
        <v>216</v>
      </c>
      <c r="C14" s="75">
        <v>5</v>
      </c>
      <c r="D14" s="76">
        <v>6.8182000000000006E-2</v>
      </c>
    </row>
    <row r="15" spans="1:4" x14ac:dyDescent="0.2">
      <c r="A15" t="str">
        <f t="shared" si="0"/>
        <v>MS5</v>
      </c>
      <c r="B15" s="74" t="s">
        <v>217</v>
      </c>
      <c r="C15" s="75">
        <v>5</v>
      </c>
      <c r="D15" s="76">
        <v>0.107527</v>
      </c>
    </row>
    <row r="16" spans="1:4" x14ac:dyDescent="0.2">
      <c r="A16" t="str">
        <f t="shared" si="0"/>
        <v>MT5</v>
      </c>
      <c r="B16" s="74" t="s">
        <v>218</v>
      </c>
      <c r="C16" s="75">
        <v>5</v>
      </c>
      <c r="D16" s="76">
        <v>0.107527</v>
      </c>
    </row>
    <row r="17" spans="1:4" x14ac:dyDescent="0.2">
      <c r="A17" t="str">
        <f t="shared" si="0"/>
        <v>PA5</v>
      </c>
      <c r="B17" s="74" t="s">
        <v>219</v>
      </c>
      <c r="C17" s="75">
        <v>5</v>
      </c>
      <c r="D17" s="76">
        <v>0.107527</v>
      </c>
    </row>
    <row r="18" spans="1:4" x14ac:dyDescent="0.2">
      <c r="A18" t="str">
        <f t="shared" si="0"/>
        <v>PB5</v>
      </c>
      <c r="B18" s="74" t="s">
        <v>220</v>
      </c>
      <c r="C18" s="75">
        <v>5</v>
      </c>
      <c r="D18" s="76">
        <v>0.107527</v>
      </c>
    </row>
    <row r="19" spans="1:4" x14ac:dyDescent="0.2">
      <c r="A19" t="str">
        <f t="shared" si="0"/>
        <v>PE5</v>
      </c>
      <c r="B19" s="74" t="s">
        <v>221</v>
      </c>
      <c r="C19" s="75">
        <v>5</v>
      </c>
      <c r="D19" s="76">
        <v>0.107527</v>
      </c>
    </row>
    <row r="20" spans="1:4" x14ac:dyDescent="0.2">
      <c r="A20" t="str">
        <f t="shared" si="0"/>
        <v>PI5</v>
      </c>
      <c r="B20" s="74" t="s">
        <v>222</v>
      </c>
      <c r="C20" s="75">
        <v>5</v>
      </c>
      <c r="D20" s="76">
        <v>0.107527</v>
      </c>
    </row>
    <row r="21" spans="1:4" x14ac:dyDescent="0.2">
      <c r="A21" t="str">
        <f t="shared" si="0"/>
        <v>PR5</v>
      </c>
      <c r="B21" s="77" t="s">
        <v>223</v>
      </c>
      <c r="C21" s="75">
        <v>5</v>
      </c>
      <c r="D21" s="76">
        <v>6.8182000000000006E-2</v>
      </c>
    </row>
    <row r="22" spans="1:4" x14ac:dyDescent="0.2">
      <c r="A22" t="str">
        <f t="shared" si="0"/>
        <v>RJ5</v>
      </c>
      <c r="B22" s="74" t="s">
        <v>224</v>
      </c>
      <c r="C22" s="75">
        <v>5</v>
      </c>
      <c r="D22" s="76">
        <v>7.9545000000000005E-2</v>
      </c>
    </row>
    <row r="23" spans="1:4" x14ac:dyDescent="0.2">
      <c r="A23" t="str">
        <f t="shared" si="0"/>
        <v>RN5</v>
      </c>
      <c r="B23" s="74" t="s">
        <v>225</v>
      </c>
      <c r="C23" s="75">
        <v>5</v>
      </c>
      <c r="D23" s="76">
        <v>0.107527</v>
      </c>
    </row>
    <row r="24" spans="1:4" x14ac:dyDescent="0.2">
      <c r="A24" t="str">
        <f t="shared" si="0"/>
        <v>RO5</v>
      </c>
      <c r="B24" s="74" t="s">
        <v>226</v>
      </c>
      <c r="C24" s="75">
        <v>5</v>
      </c>
      <c r="D24" s="76">
        <v>0.107527</v>
      </c>
    </row>
    <row r="25" spans="1:4" x14ac:dyDescent="0.2">
      <c r="A25" t="str">
        <f t="shared" si="0"/>
        <v>RR5</v>
      </c>
      <c r="B25" s="74" t="s">
        <v>227</v>
      </c>
      <c r="C25" s="75">
        <v>5</v>
      </c>
      <c r="D25" s="76">
        <v>0.107527</v>
      </c>
    </row>
    <row r="26" spans="1:4" x14ac:dyDescent="0.2">
      <c r="A26" t="str">
        <f t="shared" si="0"/>
        <v>RS5</v>
      </c>
      <c r="B26" s="77" t="s">
        <v>228</v>
      </c>
      <c r="C26" s="75">
        <v>5</v>
      </c>
      <c r="D26" s="76">
        <v>5.6818E-2</v>
      </c>
    </row>
    <row r="27" spans="1:4" x14ac:dyDescent="0.2">
      <c r="A27" t="str">
        <f t="shared" si="0"/>
        <v>SC5</v>
      </c>
      <c r="B27" s="77" t="s">
        <v>229</v>
      </c>
      <c r="C27" s="75">
        <v>5</v>
      </c>
      <c r="D27" s="76">
        <v>5.6818E-2</v>
      </c>
    </row>
    <row r="28" spans="1:4" x14ac:dyDescent="0.2">
      <c r="A28" t="str">
        <f t="shared" si="0"/>
        <v>SE5</v>
      </c>
      <c r="B28" s="74" t="s">
        <v>230</v>
      </c>
      <c r="C28" s="75">
        <v>5</v>
      </c>
      <c r="D28" s="76">
        <v>0.107527</v>
      </c>
    </row>
    <row r="29" spans="1:4" x14ac:dyDescent="0.2">
      <c r="A29" t="str">
        <f t="shared" si="0"/>
        <v>TO5</v>
      </c>
      <c r="B29" s="74" t="s">
        <v>231</v>
      </c>
      <c r="C29" s="75">
        <v>5</v>
      </c>
      <c r="D29" s="76">
        <v>0.107527</v>
      </c>
    </row>
    <row r="30" spans="1:4" x14ac:dyDescent="0.2">
      <c r="A30" t="str">
        <f t="shared" si="0"/>
        <v>SP1</v>
      </c>
      <c r="B30" s="74" t="s">
        <v>233</v>
      </c>
      <c r="C30" s="75">
        <v>1</v>
      </c>
      <c r="D30" s="78">
        <v>0</v>
      </c>
    </row>
    <row r="31" spans="1:4" x14ac:dyDescent="0.2">
      <c r="A31" t="str">
        <f t="shared" si="0"/>
        <v>AC1</v>
      </c>
      <c r="B31" s="74" t="s">
        <v>206</v>
      </c>
      <c r="C31" s="75">
        <v>1</v>
      </c>
      <c r="D31" s="79">
        <v>0.13541700000000001</v>
      </c>
    </row>
    <row r="32" spans="1:4" x14ac:dyDescent="0.2">
      <c r="A32" t="str">
        <f t="shared" si="0"/>
        <v>AL1</v>
      </c>
      <c r="B32" s="74" t="s">
        <v>207</v>
      </c>
      <c r="C32" s="75">
        <v>1</v>
      </c>
      <c r="D32" s="79">
        <v>0.13541700000000001</v>
      </c>
    </row>
    <row r="33" spans="1:4" x14ac:dyDescent="0.2">
      <c r="A33" t="str">
        <f t="shared" si="0"/>
        <v>AM1</v>
      </c>
      <c r="B33" s="74" t="s">
        <v>208</v>
      </c>
      <c r="C33" s="75">
        <v>1</v>
      </c>
      <c r="D33" s="79">
        <v>0.13541700000000001</v>
      </c>
    </row>
    <row r="34" spans="1:4" x14ac:dyDescent="0.2">
      <c r="A34" t="str">
        <f t="shared" si="0"/>
        <v>AP1</v>
      </c>
      <c r="B34" s="74" t="s">
        <v>209</v>
      </c>
      <c r="C34" s="75">
        <v>1</v>
      </c>
      <c r="D34" s="79">
        <v>0.13541700000000001</v>
      </c>
    </row>
    <row r="35" spans="1:4" x14ac:dyDescent="0.2">
      <c r="A35" t="str">
        <f t="shared" si="0"/>
        <v>BA1</v>
      </c>
      <c r="B35" s="74" t="s">
        <v>210</v>
      </c>
      <c r="C35" s="75">
        <v>1</v>
      </c>
      <c r="D35" s="79">
        <v>0.13541700000000001</v>
      </c>
    </row>
    <row r="36" spans="1:4" x14ac:dyDescent="0.2">
      <c r="A36" t="str">
        <f t="shared" si="0"/>
        <v>CE1</v>
      </c>
      <c r="B36" s="74" t="s">
        <v>211</v>
      </c>
      <c r="C36" s="75">
        <v>1</v>
      </c>
      <c r="D36" s="79">
        <v>0.13541700000000001</v>
      </c>
    </row>
    <row r="37" spans="1:4" x14ac:dyDescent="0.2">
      <c r="A37" t="str">
        <f t="shared" si="0"/>
        <v>DF1</v>
      </c>
      <c r="B37" s="74" t="s">
        <v>212</v>
      </c>
      <c r="C37" s="75">
        <v>1</v>
      </c>
      <c r="D37" s="79">
        <v>0.13541700000000001</v>
      </c>
    </row>
    <row r="38" spans="1:4" x14ac:dyDescent="0.2">
      <c r="A38" t="str">
        <f t="shared" si="0"/>
        <v>ES1</v>
      </c>
      <c r="B38" s="74" t="s">
        <v>213</v>
      </c>
      <c r="C38" s="75">
        <v>1</v>
      </c>
      <c r="D38" s="79">
        <v>0.13541700000000001</v>
      </c>
    </row>
    <row r="39" spans="1:4" x14ac:dyDescent="0.2">
      <c r="A39" t="str">
        <f t="shared" si="0"/>
        <v>GO1</v>
      </c>
      <c r="B39" s="74" t="s">
        <v>214</v>
      </c>
      <c r="C39" s="75">
        <v>1</v>
      </c>
      <c r="D39" s="79">
        <v>0.13541700000000001</v>
      </c>
    </row>
    <row r="40" spans="1:4" x14ac:dyDescent="0.2">
      <c r="A40" t="str">
        <f t="shared" si="0"/>
        <v>MA1</v>
      </c>
      <c r="B40" s="74" t="s">
        <v>215</v>
      </c>
      <c r="C40" s="75">
        <v>1</v>
      </c>
      <c r="D40" s="79">
        <v>0.13541700000000001</v>
      </c>
    </row>
    <row r="41" spans="1:4" x14ac:dyDescent="0.2">
      <c r="A41" t="str">
        <f t="shared" si="0"/>
        <v>MG1</v>
      </c>
      <c r="B41" s="77" t="s">
        <v>216</v>
      </c>
      <c r="C41" s="75">
        <v>1</v>
      </c>
      <c r="D41" s="79">
        <v>0.14583299999999999</v>
      </c>
    </row>
    <row r="42" spans="1:4" x14ac:dyDescent="0.2">
      <c r="A42" t="str">
        <f t="shared" si="0"/>
        <v>MS1</v>
      </c>
      <c r="B42" s="74" t="s">
        <v>217</v>
      </c>
      <c r="C42" s="75">
        <v>1</v>
      </c>
      <c r="D42" s="79">
        <v>0.13541700000000001</v>
      </c>
    </row>
    <row r="43" spans="1:4" x14ac:dyDescent="0.2">
      <c r="A43" t="str">
        <f t="shared" si="0"/>
        <v>MT1</v>
      </c>
      <c r="B43" s="74" t="s">
        <v>218</v>
      </c>
      <c r="C43" s="75">
        <v>1</v>
      </c>
      <c r="D43" s="79">
        <v>0.13541700000000001</v>
      </c>
    </row>
    <row r="44" spans="1:4" x14ac:dyDescent="0.2">
      <c r="A44" t="str">
        <f t="shared" si="0"/>
        <v>PA1</v>
      </c>
      <c r="B44" s="74" t="s">
        <v>219</v>
      </c>
      <c r="C44" s="75">
        <v>1</v>
      </c>
      <c r="D44" s="79">
        <v>0.13541700000000001</v>
      </c>
    </row>
    <row r="45" spans="1:4" x14ac:dyDescent="0.2">
      <c r="A45" t="str">
        <f t="shared" si="0"/>
        <v>PB1</v>
      </c>
      <c r="B45" s="74" t="s">
        <v>220</v>
      </c>
      <c r="C45" s="75">
        <v>1</v>
      </c>
      <c r="D45" s="79">
        <v>0.13541700000000001</v>
      </c>
    </row>
    <row r="46" spans="1:4" x14ac:dyDescent="0.2">
      <c r="A46" t="str">
        <f t="shared" si="0"/>
        <v>PE1</v>
      </c>
      <c r="B46" s="74" t="s">
        <v>221</v>
      </c>
      <c r="C46" s="75">
        <v>1</v>
      </c>
      <c r="D46" s="79">
        <v>0.13541700000000001</v>
      </c>
    </row>
    <row r="47" spans="1:4" x14ac:dyDescent="0.2">
      <c r="A47" t="str">
        <f t="shared" si="0"/>
        <v>PI1</v>
      </c>
      <c r="B47" s="74" t="s">
        <v>222</v>
      </c>
      <c r="C47" s="75">
        <v>1</v>
      </c>
      <c r="D47" s="79">
        <v>0.13541700000000001</v>
      </c>
    </row>
    <row r="48" spans="1:4" x14ac:dyDescent="0.2">
      <c r="A48" t="str">
        <f t="shared" si="0"/>
        <v>PR1</v>
      </c>
      <c r="B48" s="77" t="s">
        <v>223</v>
      </c>
      <c r="C48" s="75">
        <v>1</v>
      </c>
      <c r="D48" s="79">
        <v>0.14583299999999999</v>
      </c>
    </row>
    <row r="49" spans="1:8" x14ac:dyDescent="0.2">
      <c r="A49" t="str">
        <f t="shared" si="0"/>
        <v>RJ1</v>
      </c>
      <c r="B49" s="74" t="s">
        <v>224</v>
      </c>
      <c r="C49" s="75">
        <v>1</v>
      </c>
      <c r="D49" s="79">
        <v>0.15625</v>
      </c>
    </row>
    <row r="50" spans="1:8" x14ac:dyDescent="0.2">
      <c r="A50" t="str">
        <f t="shared" si="0"/>
        <v>RN1</v>
      </c>
      <c r="B50" s="74" t="s">
        <v>225</v>
      </c>
      <c r="C50" s="75">
        <v>1</v>
      </c>
      <c r="D50" s="79">
        <v>0.13541700000000001</v>
      </c>
    </row>
    <row r="51" spans="1:8" x14ac:dyDescent="0.2">
      <c r="A51" t="str">
        <f t="shared" si="0"/>
        <v>RO1</v>
      </c>
      <c r="B51" s="74" t="s">
        <v>226</v>
      </c>
      <c r="C51" s="75">
        <v>1</v>
      </c>
      <c r="D51" s="79">
        <v>0.13541700000000001</v>
      </c>
    </row>
    <row r="52" spans="1:8" x14ac:dyDescent="0.2">
      <c r="A52" t="str">
        <f t="shared" si="0"/>
        <v>RR1</v>
      </c>
      <c r="B52" s="74" t="s">
        <v>227</v>
      </c>
      <c r="C52" s="75">
        <v>1</v>
      </c>
      <c r="D52" s="79">
        <v>0.13541700000000001</v>
      </c>
    </row>
    <row r="53" spans="1:8" x14ac:dyDescent="0.2">
      <c r="A53" t="str">
        <f t="shared" si="0"/>
        <v>RS1</v>
      </c>
      <c r="B53" s="77" t="s">
        <v>228</v>
      </c>
      <c r="C53" s="75">
        <v>1</v>
      </c>
      <c r="D53" s="79">
        <v>0.13541700000000001</v>
      </c>
    </row>
    <row r="54" spans="1:8" x14ac:dyDescent="0.2">
      <c r="A54" t="str">
        <f t="shared" si="0"/>
        <v>SC1</v>
      </c>
      <c r="B54" s="77" t="s">
        <v>229</v>
      </c>
      <c r="C54" s="75">
        <v>1</v>
      </c>
      <c r="D54" s="79">
        <v>0.13541700000000001</v>
      </c>
    </row>
    <row r="55" spans="1:8" x14ac:dyDescent="0.2">
      <c r="A55" t="str">
        <f t="shared" si="0"/>
        <v>SE1</v>
      </c>
      <c r="B55" s="74" t="s">
        <v>230</v>
      </c>
      <c r="C55" s="75">
        <v>1</v>
      </c>
      <c r="D55" s="79">
        <v>0.13541700000000001</v>
      </c>
    </row>
    <row r="56" spans="1:8" x14ac:dyDescent="0.2">
      <c r="A56" t="str">
        <f t="shared" si="0"/>
        <v>TO1</v>
      </c>
      <c r="B56" s="74" t="s">
        <v>231</v>
      </c>
      <c r="C56" s="75">
        <v>1</v>
      </c>
      <c r="D56" s="79">
        <v>0.13541700000000001</v>
      </c>
    </row>
    <row r="60" spans="1:8" x14ac:dyDescent="0.2">
      <c r="F60" s="80"/>
      <c r="G60" s="80"/>
      <c r="H60" s="80"/>
    </row>
    <row r="63" spans="1:8" x14ac:dyDescent="0.2">
      <c r="F63" s="81"/>
      <c r="G63" s="81"/>
    </row>
    <row r="65" spans="5:6" x14ac:dyDescent="0.2">
      <c r="F65" s="81"/>
    </row>
    <row r="66" spans="5:6" x14ac:dyDescent="0.2">
      <c r="E66" s="82"/>
    </row>
  </sheetData>
  <autoFilter ref="A2:D56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Lista de Preços Pharma</vt:lpstr>
      <vt:lpstr>Lista de Preços Onco</vt:lpstr>
      <vt:lpstr>CMED</vt:lpstr>
      <vt:lpstr>Planilha1</vt:lpstr>
      <vt:lpstr>Repasse</vt:lpstr>
      <vt:lpstr>'Lista de Preços Onco'!Area_de_impressao</vt:lpstr>
      <vt:lpstr>'Lista de Preços Pharma'!Area_de_impressao</vt:lpstr>
      <vt:lpstr>'Lista de Preços Onco'!Titulos_de_impressao</vt:lpstr>
      <vt:lpstr>'Lista de Preços Pharma'!Titulos_de_impressao</vt:lpstr>
    </vt:vector>
  </TitlesOfParts>
  <Company>Glenmark Farmaceutica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cintiav</dc:creator>
  <cp:lastModifiedBy>Daniel de Barros Feitosa</cp:lastModifiedBy>
  <cp:lastPrinted>2016-04-29T18:34:46Z</cp:lastPrinted>
  <dcterms:created xsi:type="dcterms:W3CDTF">2010-03-30T22:33:51Z</dcterms:created>
  <dcterms:modified xsi:type="dcterms:W3CDTF">2019-03-29T12:44:15Z</dcterms:modified>
</cp:coreProperties>
</file>