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8800" windowHeight="11910"/>
  </bookViews>
  <sheets>
    <sheet name="Preço 2018 com dados CMED" sheetId="1" r:id="rId1"/>
    <sheet name="Planilha1" sheetId="2" r:id="rId2"/>
  </sheets>
  <definedNames>
    <definedName name="_xlnm._FilterDatabase" localSheetId="0" hidden="1">'Preço 2018 com dados CMED'!$A$6:$V$31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O21" i="1"/>
  <c r="V20" i="1"/>
  <c r="O20" i="1"/>
  <c r="V19" i="1"/>
  <c r="V18" i="1"/>
</calcChain>
</file>

<file path=xl/sharedStrings.xml><?xml version="1.0" encoding="utf-8"?>
<sst xmlns="http://schemas.openxmlformats.org/spreadsheetml/2006/main" count="148" uniqueCount="92">
  <si>
    <t>CMED PRIVADO PF</t>
  </si>
  <si>
    <t>Brand</t>
  </si>
  <si>
    <t>UCB Code</t>
  </si>
  <si>
    <t>EAN</t>
  </si>
  <si>
    <t>Description</t>
  </si>
  <si>
    <t>NCM</t>
  </si>
  <si>
    <t>Lista</t>
  </si>
  <si>
    <t>Reajuste
CATEGORIA</t>
  </si>
  <si>
    <t>Percentual Ajuste</t>
  </si>
  <si>
    <t>PF 0%</t>
  </si>
  <si>
    <t>PF 12%</t>
  </si>
  <si>
    <t>PF 17%</t>
  </si>
  <si>
    <t>PF 17,5%</t>
  </si>
  <si>
    <t>PF 18%</t>
  </si>
  <si>
    <t>PF 20%</t>
  </si>
  <si>
    <t>PF 17% - ZF</t>
  </si>
  <si>
    <t>PMC 0%</t>
  </si>
  <si>
    <t>PMC 12%</t>
  </si>
  <si>
    <t>PMC 17%</t>
  </si>
  <si>
    <t>PMC 17,5%</t>
  </si>
  <si>
    <t>PMC 18%</t>
  </si>
  <si>
    <t>PMC 20%</t>
  </si>
  <si>
    <t>PMC 17% - ZF</t>
  </si>
  <si>
    <t>Cuprimine</t>
  </si>
  <si>
    <t>CIA02719</t>
  </si>
  <si>
    <t>Cuprimine - Penicilamina 250 Mg</t>
  </si>
  <si>
    <t>3004.90.59</t>
  </si>
  <si>
    <t>Choriomon</t>
  </si>
  <si>
    <t>CIA02735</t>
  </si>
  <si>
    <t>CHORIOMON 5000IU VIA BR</t>
  </si>
  <si>
    <t>3004.39.12</t>
  </si>
  <si>
    <t>Fostimon</t>
  </si>
  <si>
    <t>CIA02745</t>
  </si>
  <si>
    <t>FOSTIMON 75IU VIA BR</t>
  </si>
  <si>
    <t>3004.39.99</t>
  </si>
  <si>
    <t>CIA02744</t>
  </si>
  <si>
    <t>FOSTIMON 150IU VIA BR</t>
  </si>
  <si>
    <t>Keppra</t>
  </si>
  <si>
    <t>CIA03118</t>
  </si>
  <si>
    <t>KEPPRA DG 250MG 30TAB BR</t>
  </si>
  <si>
    <t>3004.90.49</t>
  </si>
  <si>
    <t>CIA03122</t>
  </si>
  <si>
    <t>KEPPRA DG 750MG 30TAB BR</t>
  </si>
  <si>
    <t>CIA03115</t>
  </si>
  <si>
    <t>Keppra Syrup 100MG 150 ml BR Pub</t>
  </si>
  <si>
    <t>Neupro</t>
  </si>
  <si>
    <t>CIA03322</t>
  </si>
  <si>
    <t>Neupro 2MG 7 Patches BR</t>
  </si>
  <si>
    <t>3005.10.10</t>
  </si>
  <si>
    <t>CIA03323</t>
  </si>
  <si>
    <t>Neupro 4MG 28 Patches BR</t>
  </si>
  <si>
    <t>CIA03324</t>
  </si>
  <si>
    <t>Neupro 6MG 28 Patches BR</t>
  </si>
  <si>
    <t>CIA03325</t>
  </si>
  <si>
    <t>Neupro 8MG 28 Patches BR</t>
  </si>
  <si>
    <t>Nootropil</t>
  </si>
  <si>
    <t>CIA03986</t>
  </si>
  <si>
    <t>Nootropil 800mg x 30 BR</t>
  </si>
  <si>
    <t>3004.90.69</t>
  </si>
  <si>
    <t>CIA03987</t>
  </si>
  <si>
    <t>Nootropil 5ml x 12 vial BR</t>
  </si>
  <si>
    <t>Zyxem</t>
  </si>
  <si>
    <t>58-7114-24</t>
  </si>
  <si>
    <t>ZYXEM 5MG 10TAB BR</t>
  </si>
  <si>
    <t>CIA00595</t>
  </si>
  <si>
    <t>ZYXEM 5MG/ML 20ML DRO BR</t>
  </si>
  <si>
    <t>Vimpat</t>
  </si>
  <si>
    <t>CIA03294</t>
  </si>
  <si>
    <t>Vimpat 50 mg x 14 tab BR</t>
  </si>
  <si>
    <t>3004.90.99</t>
  </si>
  <si>
    <t>CIA03288</t>
  </si>
  <si>
    <t>Vimpat 100 mg x 28 tab BR</t>
  </si>
  <si>
    <t>CIA03290</t>
  </si>
  <si>
    <t>Vimpat 150 mg x 28 tab BR</t>
  </si>
  <si>
    <t>CIA03292</t>
  </si>
  <si>
    <t>Vimpat 200 mg x 28 tab BR</t>
  </si>
  <si>
    <t>CIA03285</t>
  </si>
  <si>
    <t>Vimpat Syrup 10mg 200 ml BR</t>
  </si>
  <si>
    <t>CIA03119</t>
  </si>
  <si>
    <t xml:space="preserve">KEPPRA 250 MG 60 COMP </t>
  </si>
  <si>
    <t>CIA03123</t>
  </si>
  <si>
    <t xml:space="preserve">KEPPRA 750 MG 60 COMP </t>
  </si>
  <si>
    <t>CIA03295</t>
  </si>
  <si>
    <t xml:space="preserve">VIMPAT SOL INFUS 20ML </t>
  </si>
  <si>
    <t>CIA03433</t>
  </si>
  <si>
    <t>Neupro 4MG 7 Patches BR</t>
  </si>
  <si>
    <t>Cimzia</t>
  </si>
  <si>
    <t>CIA04598</t>
  </si>
  <si>
    <r>
      <t xml:space="preserve">CIMZIA 200MG/ML 2PFS  BR </t>
    </r>
    <r>
      <rPr>
        <sz val="11"/>
        <color rgb="FFFF0000"/>
        <rFont val="Calibri"/>
        <family val="2"/>
        <scheme val="minor"/>
      </rPr>
      <t>(new)**</t>
    </r>
  </si>
  <si>
    <t>3002.13.00</t>
  </si>
  <si>
    <t>POSITIVA</t>
  </si>
  <si>
    <t>NEGATIVA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</si>
</sst>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416]mmm\-yy;@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164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5" borderId="4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5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/>
    <xf numFmtId="1" fontId="0" fillId="0" borderId="6" xfId="1" applyNumberFormat="1" applyFont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10" fontId="0" fillId="0" borderId="6" xfId="2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3" fontId="7" fillId="0" borderId="8" xfId="1" applyFont="1" applyFill="1" applyBorder="1" applyAlignment="1" applyProtection="1">
      <protection hidden="1"/>
    </xf>
    <xf numFmtId="1" fontId="0" fillId="0" borderId="6" xfId="1" applyNumberFormat="1" applyFont="1" applyFill="1" applyBorder="1"/>
    <xf numFmtId="0" fontId="0" fillId="0" borderId="6" xfId="0" applyFill="1" applyBorder="1" applyAlignment="1">
      <alignment horizontal="center"/>
    </xf>
    <xf numFmtId="165" fontId="0" fillId="0" borderId="6" xfId="2" applyNumberFormat="1" applyFont="1" applyFill="1" applyBorder="1" applyAlignment="1">
      <alignment horizontal="center"/>
    </xf>
    <xf numFmtId="0" fontId="0" fillId="6" borderId="6" xfId="0" applyFill="1" applyBorder="1"/>
    <xf numFmtId="43" fontId="0" fillId="7" borderId="9" xfId="1" applyFont="1" applyFill="1" applyBorder="1"/>
    <xf numFmtId="164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2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83345</xdr:rowOff>
    </xdr:from>
    <xdr:to>
      <xdr:col>3</xdr:col>
      <xdr:colOff>2257426</xdr:colOff>
      <xdr:row>4</xdr:row>
      <xdr:rowOff>202407</xdr:rowOff>
    </xdr:to>
    <xdr:sp macro="" textlink="">
      <xdr:nvSpPr>
        <xdr:cNvPr id="2" name="Retângulo com Único Canto Aparado 2">
          <a:extLst>
            <a:ext uri="{FF2B5EF4-FFF2-40B4-BE49-F238E27FC236}">
              <a16:creationId xmlns:a16="http://schemas.microsoft.com/office/drawing/2014/main" id="{E2C894C4-80D8-468F-8C4B-A10A2C74B3D0}"/>
            </a:ext>
          </a:extLst>
        </xdr:cNvPr>
        <xdr:cNvSpPr/>
      </xdr:nvSpPr>
      <xdr:spPr>
        <a:xfrm>
          <a:off x="1" y="83345"/>
          <a:ext cx="5276850" cy="1081087"/>
        </a:xfrm>
        <a:prstGeom prst="snip1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solidFill>
                <a:srgbClr val="002060"/>
              </a:solidFill>
            </a:rPr>
            <a:t>Tabela de Preços</a:t>
          </a:r>
          <a:r>
            <a:rPr lang="pt-BR" sz="2400" b="1" baseline="0">
              <a:solidFill>
                <a:srgbClr val="002060"/>
              </a:solidFill>
            </a:rPr>
            <a:t>  2018</a:t>
          </a:r>
        </a:p>
      </xdr:txBody>
    </xdr:sp>
    <xdr:clientData/>
  </xdr:twoCellAnchor>
  <xdr:twoCellAnchor editAs="oneCell">
    <xdr:from>
      <xdr:col>0</xdr:col>
      <xdr:colOff>250031</xdr:colOff>
      <xdr:row>1</xdr:row>
      <xdr:rowOff>64208</xdr:rowOff>
    </xdr:from>
    <xdr:to>
      <xdr:col>0</xdr:col>
      <xdr:colOff>988219</xdr:colOff>
      <xdr:row>4</xdr:row>
      <xdr:rowOff>21968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46CCFBA8-2F80-46A9-AB0B-F59B9211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45183"/>
          <a:ext cx="738188" cy="738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WWL32"/>
  <sheetViews>
    <sheetView showGridLines="0" tabSelected="1" zoomScaleNormal="100" workbookViewId="0">
      <pane ySplit="6" topLeftCell="A7" activePane="bottomLeft" state="frozen"/>
      <selection pane="bottomLeft" activeCell="D8" sqref="D8"/>
    </sheetView>
  </sheetViews>
  <sheetFormatPr defaultRowHeight="15" outlineLevelCol="1" x14ac:dyDescent="0.25"/>
  <cols>
    <col min="1" max="1" width="15.140625" customWidth="1"/>
    <col min="2" max="2" width="12.7109375" customWidth="1"/>
    <col min="3" max="3" width="17.42578125" customWidth="1"/>
    <col min="4" max="4" width="41.28515625" customWidth="1"/>
    <col min="5" max="5" width="12.5703125" customWidth="1"/>
    <col min="6" max="6" width="12.85546875" customWidth="1"/>
    <col min="7" max="7" width="12.140625" style="1" customWidth="1"/>
    <col min="8" max="8" width="12" style="1" customWidth="1"/>
    <col min="9" max="15" width="11.140625" customWidth="1" outlineLevel="1"/>
    <col min="16" max="21" width="10" customWidth="1" outlineLevel="1"/>
    <col min="22" max="22" width="10.5703125" customWidth="1" outlineLevel="1"/>
    <col min="23" max="23" width="9.140625" customWidth="1"/>
  </cols>
  <sheetData>
    <row r="1" spans="1:22" ht="14.25" customHeight="1" x14ac:dyDescent="0.25"/>
    <row r="2" spans="1:22" ht="20.25" customHeight="1" x14ac:dyDescent="0.25">
      <c r="P2" s="2"/>
    </row>
    <row r="3" spans="1:22" ht="20.25" customHeight="1" x14ac:dyDescent="0.25">
      <c r="I3" s="3"/>
      <c r="J3" s="3"/>
      <c r="K3" s="3"/>
      <c r="L3" s="3"/>
      <c r="M3" s="3"/>
      <c r="N3" s="3"/>
      <c r="O3" s="4"/>
    </row>
    <row r="4" spans="1:22" ht="21" customHeight="1" x14ac:dyDescent="0.25">
      <c r="I4" s="3"/>
      <c r="J4" s="3"/>
      <c r="K4" s="3"/>
      <c r="L4" s="3"/>
      <c r="M4" s="3"/>
      <c r="N4" s="3"/>
      <c r="O4" s="4"/>
    </row>
    <row r="5" spans="1:22" ht="24" customHeight="1" thickBot="1" x14ac:dyDescent="0.3">
      <c r="G5" s="5"/>
      <c r="H5" s="5"/>
      <c r="I5" s="26" t="s">
        <v>0</v>
      </c>
      <c r="J5" s="27"/>
      <c r="K5" s="27"/>
      <c r="L5" s="27"/>
      <c r="M5" s="27"/>
      <c r="N5" s="27"/>
      <c r="O5" s="27"/>
      <c r="P5" s="3"/>
      <c r="Q5" s="3"/>
      <c r="R5" s="3"/>
      <c r="S5" s="3"/>
      <c r="T5" s="3"/>
      <c r="U5" s="3"/>
      <c r="V5" s="4"/>
    </row>
    <row r="6" spans="1:22" ht="46.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  <c r="H6" s="8" t="s">
        <v>8</v>
      </c>
      <c r="I6" s="9" t="s">
        <v>9</v>
      </c>
      <c r="J6" s="10" t="s">
        <v>10</v>
      </c>
      <c r="K6" s="10" t="s">
        <v>11</v>
      </c>
      <c r="L6" s="10" t="s">
        <v>12</v>
      </c>
      <c r="M6" s="9" t="s">
        <v>13</v>
      </c>
      <c r="N6" s="10" t="s">
        <v>14</v>
      </c>
      <c r="O6" s="11" t="s">
        <v>15</v>
      </c>
      <c r="P6" s="12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1" t="s">
        <v>22</v>
      </c>
    </row>
    <row r="7" spans="1:22" x14ac:dyDescent="0.25">
      <c r="A7" s="14" t="s">
        <v>23</v>
      </c>
      <c r="B7" s="14" t="s">
        <v>24</v>
      </c>
      <c r="C7" s="15">
        <v>7895197220019</v>
      </c>
      <c r="D7" s="14" t="s">
        <v>25</v>
      </c>
      <c r="E7" s="16" t="s">
        <v>26</v>
      </c>
      <c r="F7" s="14" t="s">
        <v>90</v>
      </c>
      <c r="G7" s="17">
        <v>2</v>
      </c>
      <c r="H7" s="18">
        <v>2.47E-2</v>
      </c>
      <c r="I7" s="19">
        <v>246.53257299999999</v>
      </c>
      <c r="J7" s="19">
        <v>280.14999999999998</v>
      </c>
      <c r="K7" s="19">
        <v>297.02</v>
      </c>
      <c r="L7" s="19">
        <v>298.82</v>
      </c>
      <c r="M7" s="19">
        <v>300.64999999999998</v>
      </c>
      <c r="N7" s="19">
        <v>308.16000000000003</v>
      </c>
      <c r="O7" s="19">
        <v>297.02</v>
      </c>
      <c r="P7" s="20">
        <v>340.81681961075981</v>
      </c>
      <c r="Q7" s="20">
        <v>387.29</v>
      </c>
      <c r="R7" s="20">
        <v>410.61</v>
      </c>
      <c r="S7" s="20">
        <v>413.1</v>
      </c>
      <c r="T7" s="20">
        <v>415.63</v>
      </c>
      <c r="U7" s="20">
        <v>426.01</v>
      </c>
      <c r="V7" s="20">
        <v>410.61</v>
      </c>
    </row>
    <row r="8" spans="1:22" x14ac:dyDescent="0.25">
      <c r="A8" s="14" t="s">
        <v>27</v>
      </c>
      <c r="B8" s="14" t="s">
        <v>28</v>
      </c>
      <c r="C8" s="15">
        <v>7895197030366</v>
      </c>
      <c r="D8" s="14" t="s">
        <v>29</v>
      </c>
      <c r="E8" s="16" t="s">
        <v>30</v>
      </c>
      <c r="F8" s="14" t="s">
        <v>90</v>
      </c>
      <c r="G8" s="17">
        <v>3</v>
      </c>
      <c r="H8" s="18">
        <v>2.0899999999999998E-2</v>
      </c>
      <c r="I8" s="19">
        <v>65.541780000000003</v>
      </c>
      <c r="J8" s="19">
        <v>74.48</v>
      </c>
      <c r="K8" s="19">
        <v>78.959999999999994</v>
      </c>
      <c r="L8" s="19">
        <v>79.44</v>
      </c>
      <c r="M8" s="19">
        <v>79.930000000000007</v>
      </c>
      <c r="N8" s="19">
        <v>81.92</v>
      </c>
      <c r="O8" s="19">
        <v>78.959999999999994</v>
      </c>
      <c r="P8" s="20">
        <v>90.607665913696962</v>
      </c>
      <c r="Q8" s="20">
        <v>102.96</v>
      </c>
      <c r="R8" s="20">
        <v>109.16</v>
      </c>
      <c r="S8" s="20">
        <v>109.82</v>
      </c>
      <c r="T8" s="20">
        <v>110.49</v>
      </c>
      <c r="U8" s="20">
        <v>113.25</v>
      </c>
      <c r="V8" s="20">
        <v>109.16</v>
      </c>
    </row>
    <row r="9" spans="1:22" x14ac:dyDescent="0.25">
      <c r="A9" s="14" t="s">
        <v>31</v>
      </c>
      <c r="B9" s="14" t="s">
        <v>32</v>
      </c>
      <c r="C9" s="15">
        <v>7895197030397</v>
      </c>
      <c r="D9" s="14" t="s">
        <v>33</v>
      </c>
      <c r="E9" s="16" t="s">
        <v>34</v>
      </c>
      <c r="F9" s="14" t="s">
        <v>90</v>
      </c>
      <c r="G9" s="17">
        <v>3</v>
      </c>
      <c r="H9" s="18">
        <v>2.0899999999999998E-2</v>
      </c>
      <c r="I9" s="19">
        <v>111.69666899999999</v>
      </c>
      <c r="J9" s="19">
        <v>126.93</v>
      </c>
      <c r="K9" s="19">
        <v>134.58000000000001</v>
      </c>
      <c r="L9" s="19">
        <v>135.38999999999999</v>
      </c>
      <c r="M9" s="19">
        <v>136.22</v>
      </c>
      <c r="N9" s="19">
        <v>139.62</v>
      </c>
      <c r="O9" s="19">
        <v>134.58000000000001</v>
      </c>
      <c r="P9" s="20">
        <v>154.41409233049194</v>
      </c>
      <c r="Q9" s="20">
        <v>175.47</v>
      </c>
      <c r="R9" s="20">
        <v>186.05</v>
      </c>
      <c r="S9" s="20">
        <v>187.17</v>
      </c>
      <c r="T9" s="20">
        <v>188.31</v>
      </c>
      <c r="U9" s="20">
        <v>193.02</v>
      </c>
      <c r="V9" s="20">
        <v>186.05</v>
      </c>
    </row>
    <row r="10" spans="1:22" x14ac:dyDescent="0.25">
      <c r="A10" s="14" t="s">
        <v>31</v>
      </c>
      <c r="B10" s="14" t="s">
        <v>35</v>
      </c>
      <c r="C10" s="15">
        <v>7895197030427</v>
      </c>
      <c r="D10" s="14" t="s">
        <v>36</v>
      </c>
      <c r="E10" s="16" t="s">
        <v>34</v>
      </c>
      <c r="F10" s="14" t="s">
        <v>90</v>
      </c>
      <c r="G10" s="17">
        <v>3</v>
      </c>
      <c r="H10" s="18">
        <v>2.0899999999999998E-2</v>
      </c>
      <c r="I10" s="19">
        <v>239.17645199999998</v>
      </c>
      <c r="J10" s="19">
        <v>271.79000000000002</v>
      </c>
      <c r="K10" s="19">
        <v>288.17</v>
      </c>
      <c r="L10" s="19">
        <v>289.91000000000003</v>
      </c>
      <c r="M10" s="19">
        <v>291.68</v>
      </c>
      <c r="N10" s="19">
        <v>298.97000000000003</v>
      </c>
      <c r="O10" s="19">
        <v>288.17</v>
      </c>
      <c r="P10" s="20">
        <v>330.64741386699257</v>
      </c>
      <c r="Q10" s="20">
        <v>375.73</v>
      </c>
      <c r="R10" s="20">
        <v>398.38</v>
      </c>
      <c r="S10" s="20">
        <v>400.78</v>
      </c>
      <c r="T10" s="20">
        <v>403.23</v>
      </c>
      <c r="U10" s="20">
        <v>413.31</v>
      </c>
      <c r="V10" s="20">
        <v>398.38</v>
      </c>
    </row>
    <row r="11" spans="1:22" x14ac:dyDescent="0.25">
      <c r="A11" s="14" t="s">
        <v>37</v>
      </c>
      <c r="B11" s="14" t="s">
        <v>38</v>
      </c>
      <c r="C11" s="15">
        <v>5413787002795</v>
      </c>
      <c r="D11" s="14" t="s">
        <v>39</v>
      </c>
      <c r="E11" s="16" t="s">
        <v>40</v>
      </c>
      <c r="F11" s="14" t="s">
        <v>91</v>
      </c>
      <c r="G11" s="17">
        <v>1</v>
      </c>
      <c r="H11" s="18">
        <v>2.8400000000000002E-2</v>
      </c>
      <c r="I11" s="19">
        <v>31.46904</v>
      </c>
      <c r="J11" s="19">
        <v>36.36</v>
      </c>
      <c r="K11" s="19">
        <v>38.880000000000003</v>
      </c>
      <c r="L11" s="19">
        <v>39.15</v>
      </c>
      <c r="M11" s="19">
        <v>39.43</v>
      </c>
      <c r="N11" s="19">
        <v>40.57</v>
      </c>
      <c r="O11" s="19">
        <v>33.85</v>
      </c>
      <c r="P11" s="20">
        <v>42.214596742387862</v>
      </c>
      <c r="Q11" s="20">
        <v>48.57</v>
      </c>
      <c r="R11" s="20">
        <v>51.82</v>
      </c>
      <c r="S11" s="20">
        <v>52.17</v>
      </c>
      <c r="T11" s="20">
        <v>52.53</v>
      </c>
      <c r="U11" s="20">
        <v>54</v>
      </c>
      <c r="V11" s="20">
        <v>46.8</v>
      </c>
    </row>
    <row r="12" spans="1:22" x14ac:dyDescent="0.25">
      <c r="A12" s="14" t="s">
        <v>37</v>
      </c>
      <c r="B12" s="14" t="s">
        <v>41</v>
      </c>
      <c r="C12" s="15">
        <v>5413787004799</v>
      </c>
      <c r="D12" s="14" t="s">
        <v>42</v>
      </c>
      <c r="E12" s="16" t="s">
        <v>40</v>
      </c>
      <c r="F12" s="14" t="s">
        <v>91</v>
      </c>
      <c r="G12" s="17">
        <v>1</v>
      </c>
      <c r="H12" s="18">
        <v>2.8400000000000002E-2</v>
      </c>
      <c r="I12" s="19">
        <v>163.217364</v>
      </c>
      <c r="J12" s="19">
        <v>188.61</v>
      </c>
      <c r="K12" s="19">
        <v>201.69</v>
      </c>
      <c r="L12" s="19">
        <v>203.1</v>
      </c>
      <c r="M12" s="19">
        <v>204.53</v>
      </c>
      <c r="N12" s="19">
        <v>210.45</v>
      </c>
      <c r="O12" s="19">
        <v>175.58</v>
      </c>
      <c r="P12" s="20">
        <v>218.95028264654829</v>
      </c>
      <c r="Q12" s="20">
        <v>251.94</v>
      </c>
      <c r="R12" s="20">
        <v>268.83999999999997</v>
      </c>
      <c r="S12" s="20">
        <v>270.64999999999998</v>
      </c>
      <c r="T12" s="20">
        <v>272.49</v>
      </c>
      <c r="U12" s="20">
        <v>280.12</v>
      </c>
      <c r="V12" s="20">
        <v>242.73</v>
      </c>
    </row>
    <row r="13" spans="1:22" x14ac:dyDescent="0.25">
      <c r="A13" s="14" t="s">
        <v>37</v>
      </c>
      <c r="B13" s="14" t="s">
        <v>43</v>
      </c>
      <c r="C13" s="15">
        <v>5413787006793</v>
      </c>
      <c r="D13" s="14" t="s">
        <v>44</v>
      </c>
      <c r="E13" s="16" t="s">
        <v>40</v>
      </c>
      <c r="F13" s="14" t="s">
        <v>91</v>
      </c>
      <c r="G13" s="17">
        <v>1</v>
      </c>
      <c r="H13" s="18">
        <v>2.8400000000000002E-2</v>
      </c>
      <c r="I13" s="19">
        <v>68.080079999999995</v>
      </c>
      <c r="J13" s="19">
        <v>78.680000000000007</v>
      </c>
      <c r="K13" s="19">
        <v>84.13</v>
      </c>
      <c r="L13" s="19">
        <v>84.72</v>
      </c>
      <c r="M13" s="19">
        <v>85.32</v>
      </c>
      <c r="N13" s="19">
        <v>87.79</v>
      </c>
      <c r="O13" s="19">
        <v>73.239999999999995</v>
      </c>
      <c r="P13" s="20">
        <v>91.32700341000249</v>
      </c>
      <c r="Q13" s="20">
        <v>105.1</v>
      </c>
      <c r="R13" s="20">
        <v>112.14</v>
      </c>
      <c r="S13" s="20">
        <v>112.9</v>
      </c>
      <c r="T13" s="20">
        <v>113.67</v>
      </c>
      <c r="U13" s="20">
        <v>116.85</v>
      </c>
      <c r="V13" s="20">
        <v>101.25</v>
      </c>
    </row>
    <row r="14" spans="1:22" x14ac:dyDescent="0.25">
      <c r="A14" s="14" t="s">
        <v>45</v>
      </c>
      <c r="B14" s="14" t="s">
        <v>46</v>
      </c>
      <c r="C14" s="15">
        <v>4030729003507</v>
      </c>
      <c r="D14" s="14" t="s">
        <v>47</v>
      </c>
      <c r="E14" s="16" t="s">
        <v>48</v>
      </c>
      <c r="F14" s="14" t="s">
        <v>91</v>
      </c>
      <c r="G14" s="17">
        <v>2</v>
      </c>
      <c r="H14" s="18">
        <v>2.47E-2</v>
      </c>
      <c r="I14" s="19">
        <v>25.637993999999999</v>
      </c>
      <c r="J14" s="19">
        <v>29.62</v>
      </c>
      <c r="K14" s="19">
        <v>31.68</v>
      </c>
      <c r="L14" s="19">
        <v>31.9</v>
      </c>
      <c r="M14" s="19">
        <v>32.119999999999997</v>
      </c>
      <c r="N14" s="19">
        <v>33.049999999999997</v>
      </c>
      <c r="O14" s="19">
        <v>27.58</v>
      </c>
      <c r="P14" s="20">
        <v>34.392456140821565</v>
      </c>
      <c r="Q14" s="20">
        <v>39.57</v>
      </c>
      <c r="R14" s="20">
        <v>42.23</v>
      </c>
      <c r="S14" s="20">
        <v>42.51</v>
      </c>
      <c r="T14" s="20">
        <v>42.8</v>
      </c>
      <c r="U14" s="20">
        <v>43.99</v>
      </c>
      <c r="V14" s="20">
        <v>38.130000000000003</v>
      </c>
    </row>
    <row r="15" spans="1:22" x14ac:dyDescent="0.25">
      <c r="A15" s="14" t="s">
        <v>45</v>
      </c>
      <c r="B15" s="14" t="s">
        <v>49</v>
      </c>
      <c r="C15" s="15">
        <v>4030729003521</v>
      </c>
      <c r="D15" s="14" t="s">
        <v>50</v>
      </c>
      <c r="E15" s="16" t="s">
        <v>48</v>
      </c>
      <c r="F15" s="14" t="s">
        <v>91</v>
      </c>
      <c r="G15" s="17">
        <v>2</v>
      </c>
      <c r="H15" s="18">
        <v>2.47E-2</v>
      </c>
      <c r="I15" s="19">
        <v>205.052717</v>
      </c>
      <c r="J15" s="19">
        <v>236.96</v>
      </c>
      <c r="K15" s="19">
        <v>253.39</v>
      </c>
      <c r="L15" s="19">
        <v>255.16</v>
      </c>
      <c r="M15" s="19">
        <v>256.95</v>
      </c>
      <c r="N15" s="19">
        <v>264.39</v>
      </c>
      <c r="O15" s="19">
        <v>220.58</v>
      </c>
      <c r="P15" s="20">
        <v>275.07091919823358</v>
      </c>
      <c r="Q15" s="20">
        <v>316.52999999999997</v>
      </c>
      <c r="R15" s="20">
        <v>337.75</v>
      </c>
      <c r="S15" s="20">
        <v>340.03</v>
      </c>
      <c r="T15" s="20">
        <v>342.34</v>
      </c>
      <c r="U15" s="20">
        <v>351.91</v>
      </c>
      <c r="V15" s="20">
        <v>304.94</v>
      </c>
    </row>
    <row r="16" spans="1:22" x14ac:dyDescent="0.25">
      <c r="A16" s="14" t="s">
        <v>45</v>
      </c>
      <c r="B16" s="14" t="s">
        <v>51</v>
      </c>
      <c r="C16" s="15">
        <v>4030729003545</v>
      </c>
      <c r="D16" s="14" t="s">
        <v>52</v>
      </c>
      <c r="E16" s="16" t="s">
        <v>48</v>
      </c>
      <c r="F16" s="14" t="s">
        <v>91</v>
      </c>
      <c r="G16" s="17">
        <v>2</v>
      </c>
      <c r="H16" s="18">
        <v>2.47E-2</v>
      </c>
      <c r="I16" s="19">
        <v>276.06442700000002</v>
      </c>
      <c r="J16" s="19">
        <v>319.02</v>
      </c>
      <c r="K16" s="19">
        <v>341.14</v>
      </c>
      <c r="L16" s="19">
        <v>343.52</v>
      </c>
      <c r="M16" s="19">
        <v>345.94</v>
      </c>
      <c r="N16" s="19">
        <v>355.95</v>
      </c>
      <c r="O16" s="19">
        <v>296.97000000000003</v>
      </c>
      <c r="P16" s="20">
        <v>370.33059987604872</v>
      </c>
      <c r="Q16" s="20">
        <v>426.14</v>
      </c>
      <c r="R16" s="20">
        <v>454.71</v>
      </c>
      <c r="S16" s="20">
        <v>457.78</v>
      </c>
      <c r="T16" s="20">
        <v>460.9</v>
      </c>
      <c r="U16" s="20">
        <v>473.78</v>
      </c>
      <c r="V16" s="20">
        <v>410.54</v>
      </c>
    </row>
    <row r="17" spans="1:22 16036:16158" x14ac:dyDescent="0.25">
      <c r="A17" s="14" t="s">
        <v>45</v>
      </c>
      <c r="B17" s="14" t="s">
        <v>53</v>
      </c>
      <c r="C17" s="15">
        <v>4030729003569</v>
      </c>
      <c r="D17" s="14" t="s">
        <v>54</v>
      </c>
      <c r="E17" s="16" t="s">
        <v>48</v>
      </c>
      <c r="F17" s="14" t="s">
        <v>91</v>
      </c>
      <c r="G17" s="17">
        <v>2</v>
      </c>
      <c r="H17" s="18">
        <v>2.47E-2</v>
      </c>
      <c r="I17" s="19">
        <v>410.115681</v>
      </c>
      <c r="J17" s="19">
        <v>473.92</v>
      </c>
      <c r="K17" s="19">
        <v>506.79</v>
      </c>
      <c r="L17" s="19">
        <v>510.33</v>
      </c>
      <c r="M17" s="19">
        <v>513.91999999999996</v>
      </c>
      <c r="N17" s="19">
        <v>528.79999999999995</v>
      </c>
      <c r="O17" s="19">
        <v>441.17</v>
      </c>
      <c r="P17" s="20">
        <v>550.15558438213498</v>
      </c>
      <c r="Q17" s="20">
        <v>633.04999999999995</v>
      </c>
      <c r="R17" s="20">
        <v>675.51</v>
      </c>
      <c r="S17" s="20">
        <v>680.08</v>
      </c>
      <c r="T17" s="20">
        <v>684.7</v>
      </c>
      <c r="U17" s="20">
        <v>703.85</v>
      </c>
      <c r="V17" s="20">
        <v>609.89</v>
      </c>
    </row>
    <row r="18" spans="1:22 16036:16158" x14ac:dyDescent="0.25">
      <c r="A18" s="16" t="s">
        <v>55</v>
      </c>
      <c r="B18" s="16" t="s">
        <v>56</v>
      </c>
      <c r="C18" s="21">
        <v>7896070603271</v>
      </c>
      <c r="D18" s="16" t="s">
        <v>57</v>
      </c>
      <c r="E18" s="16" t="s">
        <v>58</v>
      </c>
      <c r="F18" s="16" t="s">
        <v>90</v>
      </c>
      <c r="G18" s="17">
        <v>3</v>
      </c>
      <c r="H18" s="18">
        <v>2.0899999999999998E-2</v>
      </c>
      <c r="I18" s="19">
        <v>19.785041999999997</v>
      </c>
      <c r="J18" s="19">
        <v>22.48</v>
      </c>
      <c r="K18" s="19">
        <v>23.83</v>
      </c>
      <c r="L18" s="19">
        <v>23.97</v>
      </c>
      <c r="M18" s="19">
        <v>24.12</v>
      </c>
      <c r="N18" s="19">
        <v>24.72</v>
      </c>
      <c r="O18" s="19">
        <v>23.83</v>
      </c>
      <c r="P18" s="20">
        <v>27.351659897312256</v>
      </c>
      <c r="Q18" s="20">
        <v>31.08</v>
      </c>
      <c r="R18" s="20">
        <v>32.94</v>
      </c>
      <c r="S18" s="20">
        <v>33.14</v>
      </c>
      <c r="T18" s="20">
        <v>33.35</v>
      </c>
      <c r="U18" s="20">
        <v>34.17</v>
      </c>
      <c r="V18" s="20">
        <f>R18</f>
        <v>32.94</v>
      </c>
      <c r="WUJ18" s="16"/>
      <c r="WUK18" s="16"/>
      <c r="WUL18" s="21"/>
      <c r="WUM18" s="22"/>
      <c r="WUN18" s="16"/>
      <c r="WUO18" s="16"/>
      <c r="WUP18" s="16"/>
      <c r="WUQ18" s="16"/>
      <c r="WUR18" s="22"/>
      <c r="WUS18" s="23"/>
      <c r="WUT18" s="19"/>
      <c r="WUU18" s="19"/>
      <c r="WUV18" s="19"/>
      <c r="WUW18" s="19"/>
      <c r="WUX18" s="19"/>
      <c r="WUY18" s="19"/>
      <c r="WUZ18" s="19"/>
      <c r="WVB18" s="20"/>
      <c r="WVC18" s="20"/>
      <c r="WVD18" s="20"/>
      <c r="WVE18" s="20"/>
      <c r="WVF18" s="20"/>
      <c r="WVG18" s="20"/>
      <c r="WVH18" s="20"/>
    </row>
    <row r="19" spans="1:22 16036:16158" x14ac:dyDescent="0.25">
      <c r="A19" s="16" t="s">
        <v>55</v>
      </c>
      <c r="B19" s="16" t="s">
        <v>59</v>
      </c>
      <c r="C19" s="21">
        <v>7896070603240</v>
      </c>
      <c r="D19" s="16" t="s">
        <v>60</v>
      </c>
      <c r="E19" s="16" t="s">
        <v>58</v>
      </c>
      <c r="F19" s="16" t="s">
        <v>90</v>
      </c>
      <c r="G19" s="17">
        <v>3</v>
      </c>
      <c r="H19" s="18">
        <v>2.0899999999999998E-2</v>
      </c>
      <c r="I19" s="19">
        <v>19.488980999999999</v>
      </c>
      <c r="J19" s="19">
        <v>22.15</v>
      </c>
      <c r="K19" s="19">
        <v>23.48</v>
      </c>
      <c r="L19" s="19">
        <v>23.63</v>
      </c>
      <c r="M19" s="19">
        <v>23.77</v>
      </c>
      <c r="N19" s="19">
        <v>24.36</v>
      </c>
      <c r="O19" s="19">
        <v>23.48</v>
      </c>
      <c r="P19" s="20">
        <v>26.942372932904593</v>
      </c>
      <c r="Q19" s="20">
        <v>30.62</v>
      </c>
      <c r="R19" s="20">
        <v>32.46</v>
      </c>
      <c r="S19" s="20">
        <v>32.67</v>
      </c>
      <c r="T19" s="20">
        <v>32.86</v>
      </c>
      <c r="U19" s="20">
        <v>33.68</v>
      </c>
      <c r="V19" s="20">
        <f>R19</f>
        <v>32.46</v>
      </c>
    </row>
    <row r="20" spans="1:22 16036:16158" x14ac:dyDescent="0.25">
      <c r="A20" s="16" t="s">
        <v>61</v>
      </c>
      <c r="B20" s="16" t="s">
        <v>62</v>
      </c>
      <c r="C20" s="21">
        <v>7896672201271</v>
      </c>
      <c r="D20" s="16" t="s">
        <v>63</v>
      </c>
      <c r="E20" s="16" t="s">
        <v>58</v>
      </c>
      <c r="F20" s="16" t="s">
        <v>91</v>
      </c>
      <c r="G20" s="17">
        <v>1</v>
      </c>
      <c r="H20" s="18">
        <v>2.8400000000000002E-2</v>
      </c>
      <c r="I20" s="19">
        <v>28.795200000000001</v>
      </c>
      <c r="J20" s="19">
        <v>33.28</v>
      </c>
      <c r="K20" s="19">
        <v>35.58</v>
      </c>
      <c r="L20" s="19">
        <v>35.83</v>
      </c>
      <c r="M20" s="19">
        <v>36.090000000000003</v>
      </c>
      <c r="N20" s="19">
        <v>37.14</v>
      </c>
      <c r="O20" s="19">
        <f>K20</f>
        <v>35.58</v>
      </c>
      <c r="P20" s="20">
        <v>38.627735581269938</v>
      </c>
      <c r="Q20" s="20">
        <v>44.454893244138582</v>
      </c>
      <c r="R20" s="20">
        <v>47.425456193434016</v>
      </c>
      <c r="S20" s="20">
        <v>47.74774054440153</v>
      </c>
      <c r="T20" s="20">
        <v>48.083008139071673</v>
      </c>
      <c r="U20" s="20">
        <v>49.434577050856127</v>
      </c>
      <c r="V20" s="20">
        <f>R20</f>
        <v>47.425456193434016</v>
      </c>
    </row>
    <row r="21" spans="1:22 16036:16158" x14ac:dyDescent="0.25">
      <c r="A21" s="16" t="s">
        <v>61</v>
      </c>
      <c r="B21" s="16" t="s">
        <v>64</v>
      </c>
      <c r="C21" s="21">
        <v>7896672201738</v>
      </c>
      <c r="D21" s="16" t="s">
        <v>65</v>
      </c>
      <c r="E21" s="16" t="s">
        <v>58</v>
      </c>
      <c r="F21" s="16" t="s">
        <v>91</v>
      </c>
      <c r="G21" s="17">
        <v>1</v>
      </c>
      <c r="H21" s="18">
        <v>2.8400000000000002E-2</v>
      </c>
      <c r="I21" s="19">
        <v>34.173731999999994</v>
      </c>
      <c r="J21" s="19">
        <v>39.49</v>
      </c>
      <c r="K21" s="19">
        <v>42.23</v>
      </c>
      <c r="L21" s="19">
        <v>42.52</v>
      </c>
      <c r="M21" s="19">
        <v>42.82</v>
      </c>
      <c r="N21" s="19">
        <v>44.07</v>
      </c>
      <c r="O21" s="19">
        <f>K21</f>
        <v>42.23</v>
      </c>
      <c r="P21" s="20">
        <v>45.842844763057137</v>
      </c>
      <c r="Q21" s="20">
        <v>52.750112205860354</v>
      </c>
      <c r="R21" s="20">
        <v>56.289404582594671</v>
      </c>
      <c r="S21" s="20">
        <v>56.662961985708996</v>
      </c>
      <c r="T21" s="20">
        <v>57.049443294958408</v>
      </c>
      <c r="U21" s="20">
        <v>58.658637873754159</v>
      </c>
      <c r="V21" s="20">
        <f t="shared" ref="V21" si="0">R21</f>
        <v>56.289404582594671</v>
      </c>
    </row>
    <row r="22" spans="1:22 16036:16158" x14ac:dyDescent="0.25">
      <c r="A22" s="16" t="s">
        <v>66</v>
      </c>
      <c r="B22" s="16" t="s">
        <v>67</v>
      </c>
      <c r="C22" s="21">
        <v>4030729003767</v>
      </c>
      <c r="D22" s="16" t="s">
        <v>68</v>
      </c>
      <c r="E22" s="16" t="s">
        <v>69</v>
      </c>
      <c r="F22" s="16" t="s">
        <v>91</v>
      </c>
      <c r="G22" s="17">
        <v>1</v>
      </c>
      <c r="H22" s="18">
        <v>2.8400000000000002E-2</v>
      </c>
      <c r="I22" s="19">
        <v>36.467064000000001</v>
      </c>
      <c r="J22" s="19">
        <v>42.14</v>
      </c>
      <c r="K22" s="19">
        <v>45.06</v>
      </c>
      <c r="L22" s="19">
        <v>45.37</v>
      </c>
      <c r="M22" s="19">
        <v>45.69</v>
      </c>
      <c r="N22" s="19">
        <v>47.01</v>
      </c>
      <c r="O22" s="19">
        <v>39.22</v>
      </c>
      <c r="P22" s="20">
        <v>48.919267989708288</v>
      </c>
      <c r="Q22" s="20">
        <v>56.29</v>
      </c>
      <c r="R22" s="20">
        <v>60.06</v>
      </c>
      <c r="S22" s="20">
        <v>60.46</v>
      </c>
      <c r="T22" s="20">
        <v>60.88</v>
      </c>
      <c r="U22" s="20">
        <v>62.57</v>
      </c>
      <c r="V22" s="20">
        <v>54.22</v>
      </c>
    </row>
    <row r="23" spans="1:22 16036:16158" x14ac:dyDescent="0.25">
      <c r="A23" s="16" t="s">
        <v>66</v>
      </c>
      <c r="B23" s="16" t="s">
        <v>70</v>
      </c>
      <c r="C23" s="21">
        <v>5413787008797</v>
      </c>
      <c r="D23" s="16" t="s">
        <v>71</v>
      </c>
      <c r="E23" s="16" t="s">
        <v>69</v>
      </c>
      <c r="F23" s="16" t="s">
        <v>91</v>
      </c>
      <c r="G23" s="17">
        <v>1</v>
      </c>
      <c r="H23" s="18">
        <v>2.8400000000000002E-2</v>
      </c>
      <c r="I23" s="19">
        <v>145.98137999999997</v>
      </c>
      <c r="J23" s="19">
        <v>168.7</v>
      </c>
      <c r="K23" s="19">
        <v>180.39</v>
      </c>
      <c r="L23" s="19">
        <v>181.65</v>
      </c>
      <c r="M23" s="19">
        <v>182.93</v>
      </c>
      <c r="N23" s="19">
        <v>188.23</v>
      </c>
      <c r="O23" s="19">
        <v>157.04</v>
      </c>
      <c r="P23" s="20">
        <v>195.82882377718812</v>
      </c>
      <c r="Q23" s="20">
        <v>225.35</v>
      </c>
      <c r="R23" s="20">
        <v>240.45</v>
      </c>
      <c r="S23" s="20">
        <v>242.07</v>
      </c>
      <c r="T23" s="20">
        <v>243.72</v>
      </c>
      <c r="U23" s="20">
        <v>250.54</v>
      </c>
      <c r="V23" s="20">
        <v>217.1</v>
      </c>
    </row>
    <row r="24" spans="1:22 16036:16158" x14ac:dyDescent="0.25">
      <c r="A24" s="16" t="s">
        <v>66</v>
      </c>
      <c r="B24" s="16" t="s">
        <v>72</v>
      </c>
      <c r="C24" s="21">
        <v>5413787010790</v>
      </c>
      <c r="D24" s="16" t="s">
        <v>73</v>
      </c>
      <c r="E24" s="16" t="s">
        <v>69</v>
      </c>
      <c r="F24" s="16" t="s">
        <v>91</v>
      </c>
      <c r="G24" s="17">
        <v>1</v>
      </c>
      <c r="H24" s="18">
        <v>2.8400000000000002E-2</v>
      </c>
      <c r="I24" s="19">
        <v>218.97721200000001</v>
      </c>
      <c r="J24" s="19">
        <v>253.04</v>
      </c>
      <c r="K24" s="19">
        <v>270.58999999999997</v>
      </c>
      <c r="L24" s="19">
        <v>272.48</v>
      </c>
      <c r="M24" s="19">
        <v>274.39999999999998</v>
      </c>
      <c r="N24" s="19">
        <v>282.33999999999997</v>
      </c>
      <c r="O24" s="19">
        <v>235.56</v>
      </c>
      <c r="P24" s="20">
        <v>293.75013347570746</v>
      </c>
      <c r="Q24" s="20">
        <v>338.01</v>
      </c>
      <c r="R24" s="20">
        <v>360.68</v>
      </c>
      <c r="S24" s="20">
        <v>363.11</v>
      </c>
      <c r="T24" s="20">
        <v>365.58</v>
      </c>
      <c r="U24" s="20">
        <v>375.8</v>
      </c>
      <c r="V24" s="20">
        <v>325.64999999999998</v>
      </c>
    </row>
    <row r="25" spans="1:22 16036:16158" x14ac:dyDescent="0.25">
      <c r="A25" s="16" t="s">
        <v>66</v>
      </c>
      <c r="B25" s="16" t="s">
        <v>74</v>
      </c>
      <c r="C25" s="21">
        <v>5413787012794</v>
      </c>
      <c r="D25" s="16" t="s">
        <v>75</v>
      </c>
      <c r="E25" s="16" t="s">
        <v>69</v>
      </c>
      <c r="F25" s="16" t="s">
        <v>91</v>
      </c>
      <c r="G25" s="17">
        <v>1</v>
      </c>
      <c r="H25" s="18">
        <v>2.8400000000000002E-2</v>
      </c>
      <c r="I25" s="19">
        <v>285.041628</v>
      </c>
      <c r="J25" s="19">
        <v>329.39</v>
      </c>
      <c r="K25" s="19">
        <v>352.23</v>
      </c>
      <c r="L25" s="19">
        <v>354.69</v>
      </c>
      <c r="M25" s="19">
        <v>357.18</v>
      </c>
      <c r="N25" s="19">
        <v>367.53</v>
      </c>
      <c r="O25" s="19">
        <v>306.62</v>
      </c>
      <c r="P25" s="20">
        <v>382.37319539502107</v>
      </c>
      <c r="Q25" s="20">
        <v>439.99</v>
      </c>
      <c r="R25" s="20">
        <v>469.5</v>
      </c>
      <c r="S25" s="20">
        <v>472.67</v>
      </c>
      <c r="T25" s="20">
        <v>475.88</v>
      </c>
      <c r="U25" s="20">
        <v>489.19</v>
      </c>
      <c r="V25" s="20">
        <v>423.88</v>
      </c>
    </row>
    <row r="26" spans="1:22 16036:16158" x14ac:dyDescent="0.25">
      <c r="A26" s="16" t="s">
        <v>66</v>
      </c>
      <c r="B26" s="16" t="s">
        <v>76</v>
      </c>
      <c r="C26" s="21">
        <v>4030729003750</v>
      </c>
      <c r="D26" s="16" t="s">
        <v>77</v>
      </c>
      <c r="E26" s="16" t="s">
        <v>69</v>
      </c>
      <c r="F26" s="16" t="s">
        <v>91</v>
      </c>
      <c r="G26" s="17">
        <v>1</v>
      </c>
      <c r="H26" s="18">
        <v>2.8400000000000002E-2</v>
      </c>
      <c r="I26" s="19">
        <v>104.27976000000001</v>
      </c>
      <c r="J26" s="19">
        <v>120.5</v>
      </c>
      <c r="K26" s="19">
        <v>128.86000000000001</v>
      </c>
      <c r="L26" s="19">
        <v>129.76</v>
      </c>
      <c r="M26" s="19">
        <v>130.66999999999999</v>
      </c>
      <c r="N26" s="19">
        <v>134.44999999999999</v>
      </c>
      <c r="O26" s="19">
        <v>112.17</v>
      </c>
      <c r="P26" s="20">
        <v>139.88758528359901</v>
      </c>
      <c r="Q26" s="20">
        <v>160.96</v>
      </c>
      <c r="R26" s="20">
        <v>171.76</v>
      </c>
      <c r="S26" s="20">
        <v>172.92</v>
      </c>
      <c r="T26" s="20">
        <v>174.09</v>
      </c>
      <c r="U26" s="20">
        <v>178.96</v>
      </c>
      <c r="V26" s="20">
        <v>155.07</v>
      </c>
    </row>
    <row r="27" spans="1:22 16036:16158" x14ac:dyDescent="0.25">
      <c r="A27" s="16" t="s">
        <v>37</v>
      </c>
      <c r="B27" s="16" t="s">
        <v>78</v>
      </c>
      <c r="C27" s="21">
        <v>5413787003792</v>
      </c>
      <c r="D27" s="16" t="s">
        <v>79</v>
      </c>
      <c r="E27" s="16" t="s">
        <v>40</v>
      </c>
      <c r="F27" s="16" t="s">
        <v>91</v>
      </c>
      <c r="G27" s="17">
        <v>1</v>
      </c>
      <c r="H27" s="18">
        <v>2.8400000000000002E-2</v>
      </c>
      <c r="I27" s="19">
        <v>78.641747999999993</v>
      </c>
      <c r="J27" s="19">
        <v>90.88</v>
      </c>
      <c r="K27" s="19">
        <v>97.18</v>
      </c>
      <c r="L27" s="19">
        <v>97.86</v>
      </c>
      <c r="M27" s="19">
        <v>98.55</v>
      </c>
      <c r="N27" s="19">
        <v>101.41</v>
      </c>
      <c r="O27" s="19">
        <v>84.6</v>
      </c>
      <c r="P27" s="20">
        <v>105.49510499641829</v>
      </c>
      <c r="Q27" s="20">
        <v>121.4</v>
      </c>
      <c r="R27" s="20">
        <v>129.53</v>
      </c>
      <c r="S27" s="20">
        <v>130.41</v>
      </c>
      <c r="T27" s="20">
        <v>131.30000000000001</v>
      </c>
      <c r="U27" s="20">
        <v>134.97999999999999</v>
      </c>
      <c r="V27" s="20">
        <v>116.95</v>
      </c>
    </row>
    <row r="28" spans="1:22 16036:16158" x14ac:dyDescent="0.25">
      <c r="A28" s="16" t="s">
        <v>37</v>
      </c>
      <c r="B28" s="16" t="s">
        <v>80</v>
      </c>
      <c r="C28" s="21">
        <v>5413787005796</v>
      </c>
      <c r="D28" s="16" t="s">
        <v>81</v>
      </c>
      <c r="E28" s="16" t="s">
        <v>40</v>
      </c>
      <c r="F28" s="16" t="s">
        <v>91</v>
      </c>
      <c r="G28" s="17">
        <v>1</v>
      </c>
      <c r="H28" s="18">
        <v>2.8400000000000002E-2</v>
      </c>
      <c r="I28" s="19">
        <v>326.42444399999999</v>
      </c>
      <c r="J28" s="19">
        <v>377.21</v>
      </c>
      <c r="K28" s="19">
        <v>403.37</v>
      </c>
      <c r="L28" s="19">
        <v>406.19</v>
      </c>
      <c r="M28" s="19">
        <v>409.05</v>
      </c>
      <c r="N28" s="19">
        <v>420.89</v>
      </c>
      <c r="O28" s="19">
        <v>351.14</v>
      </c>
      <c r="P28" s="20">
        <v>437.88676967324614</v>
      </c>
      <c r="Q28" s="20">
        <v>503.87</v>
      </c>
      <c r="R28" s="20">
        <v>537.66</v>
      </c>
      <c r="S28" s="20">
        <v>541.29999999999995</v>
      </c>
      <c r="T28" s="20">
        <v>544.98</v>
      </c>
      <c r="U28" s="20">
        <v>560.22</v>
      </c>
      <c r="V28" s="20">
        <v>485.43</v>
      </c>
    </row>
    <row r="29" spans="1:22 16036:16158" x14ac:dyDescent="0.25">
      <c r="A29" s="16" t="s">
        <v>66</v>
      </c>
      <c r="B29" s="16" t="s">
        <v>82</v>
      </c>
      <c r="C29" s="21">
        <v>4030729003743</v>
      </c>
      <c r="D29" s="16" t="s">
        <v>83</v>
      </c>
      <c r="E29" s="16" t="s">
        <v>69</v>
      </c>
      <c r="F29" s="16" t="s">
        <v>91</v>
      </c>
      <c r="G29" s="17">
        <v>1</v>
      </c>
      <c r="H29" s="18">
        <v>2.8400000000000002E-2</v>
      </c>
      <c r="I29" s="19">
        <v>114.810576</v>
      </c>
      <c r="J29" s="19">
        <v>132.68</v>
      </c>
      <c r="K29" s="19">
        <v>141.88</v>
      </c>
      <c r="L29" s="19">
        <v>142.87</v>
      </c>
      <c r="M29" s="19">
        <v>143.87</v>
      </c>
      <c r="N29" s="19">
        <v>148.04</v>
      </c>
      <c r="O29" s="19">
        <v>123.51</v>
      </c>
      <c r="P29" s="20">
        <v>154.01430001046342</v>
      </c>
      <c r="Q29" s="20">
        <v>177.23</v>
      </c>
      <c r="R29" s="20">
        <v>189.12</v>
      </c>
      <c r="S29" s="20">
        <v>190.39</v>
      </c>
      <c r="T29" s="20">
        <v>191.68</v>
      </c>
      <c r="U29" s="20">
        <v>197.05</v>
      </c>
      <c r="V29" s="20">
        <v>170.75</v>
      </c>
    </row>
    <row r="30" spans="1:22 16036:16158" x14ac:dyDescent="0.25">
      <c r="A30" s="14" t="s">
        <v>45</v>
      </c>
      <c r="B30" s="14" t="s">
        <v>84</v>
      </c>
      <c r="C30" s="15">
        <v>4030729003538</v>
      </c>
      <c r="D30" s="14" t="s">
        <v>85</v>
      </c>
      <c r="E30" s="16" t="s">
        <v>48</v>
      </c>
      <c r="F30" s="14" t="s">
        <v>91</v>
      </c>
      <c r="G30" s="17">
        <v>2</v>
      </c>
      <c r="H30" s="18">
        <v>2.47E-2</v>
      </c>
      <c r="I30" s="19">
        <v>51.265740999999998</v>
      </c>
      <c r="J30" s="19">
        <v>59.24</v>
      </c>
      <c r="K30" s="19">
        <v>63.35</v>
      </c>
      <c r="L30" s="19">
        <v>63.79</v>
      </c>
      <c r="M30" s="19">
        <v>64.239999999999995</v>
      </c>
      <c r="N30" s="19">
        <v>66.099999999999994</v>
      </c>
      <c r="O30" s="19">
        <v>55.14</v>
      </c>
      <c r="P30" s="20">
        <v>68.771166295975334</v>
      </c>
      <c r="Q30" s="20">
        <v>79.13</v>
      </c>
      <c r="R30" s="20">
        <v>84.44</v>
      </c>
      <c r="S30" s="20">
        <v>85.01</v>
      </c>
      <c r="T30" s="20">
        <v>85.58</v>
      </c>
      <c r="U30" s="20">
        <v>87.98</v>
      </c>
      <c r="V30" s="20">
        <v>76.23</v>
      </c>
    </row>
    <row r="31" spans="1:22 16036:16158" x14ac:dyDescent="0.25">
      <c r="A31" s="16" t="s">
        <v>86</v>
      </c>
      <c r="B31" s="16" t="s">
        <v>87</v>
      </c>
      <c r="C31" s="21">
        <v>7895197400381</v>
      </c>
      <c r="D31" s="16" t="s">
        <v>88</v>
      </c>
      <c r="E31" s="16" t="s">
        <v>89</v>
      </c>
      <c r="F31" s="16" t="s">
        <v>90</v>
      </c>
      <c r="G31" s="22">
        <v>3</v>
      </c>
      <c r="H31" s="18">
        <v>2.0899999999999998E-2</v>
      </c>
      <c r="I31" s="19">
        <v>1596.0035969999999</v>
      </c>
      <c r="J31" s="19">
        <v>1813.64</v>
      </c>
      <c r="K31" s="19">
        <v>1922.9</v>
      </c>
      <c r="L31" s="19">
        <v>1934.55</v>
      </c>
      <c r="M31" s="19">
        <v>1946.35</v>
      </c>
      <c r="N31" s="19">
        <v>1995</v>
      </c>
      <c r="O31" s="19">
        <v>1922.9</v>
      </c>
      <c r="P31" s="20">
        <v>2206.3813450601224</v>
      </c>
      <c r="Q31" s="20">
        <v>2507.25</v>
      </c>
      <c r="R31" s="20">
        <v>2658.3</v>
      </c>
      <c r="S31" s="20">
        <v>2674.4</v>
      </c>
      <c r="T31" s="20">
        <v>2690.71</v>
      </c>
      <c r="U31" s="20">
        <v>2757.97</v>
      </c>
      <c r="V31" s="20">
        <v>2658.3</v>
      </c>
      <c r="WRT31" s="16"/>
      <c r="WRU31" s="24"/>
      <c r="WRV31" s="21"/>
      <c r="WRW31" s="22"/>
      <c r="WRX31" s="16"/>
      <c r="WRY31" s="16"/>
      <c r="WRZ31" s="16"/>
      <c r="WSA31" s="16"/>
      <c r="WSB31" s="22"/>
      <c r="WSC31" s="23"/>
      <c r="WSD31" s="19"/>
      <c r="WSE31" s="19"/>
      <c r="WSF31" s="19"/>
      <c r="WSG31" s="19"/>
      <c r="WSH31" s="19"/>
      <c r="WSI31" s="19"/>
      <c r="WSJ31" s="19"/>
      <c r="WSL31" s="20"/>
      <c r="WSM31" s="20"/>
      <c r="WSN31" s="20"/>
      <c r="WSO31" s="20"/>
      <c r="WSP31" s="20"/>
      <c r="WSQ31" s="20"/>
      <c r="WSR31" s="20"/>
      <c r="WVL31" s="16"/>
      <c r="WVM31" s="24"/>
      <c r="WVN31" s="21"/>
      <c r="WVO31" s="22"/>
      <c r="WVP31" s="16"/>
      <c r="WVQ31" s="16"/>
      <c r="WVR31" s="16"/>
      <c r="WVS31" s="16"/>
      <c r="WVT31" s="22"/>
      <c r="WVU31" s="23"/>
      <c r="WVV31" s="19"/>
      <c r="WVW31" s="19"/>
      <c r="WVX31" s="19"/>
      <c r="WVY31" s="19"/>
      <c r="WVZ31" s="19"/>
      <c r="WWA31" s="19"/>
      <c r="WWB31" s="19"/>
      <c r="WWD31" s="20"/>
      <c r="WWE31" s="20"/>
      <c r="WWF31" s="20"/>
      <c r="WWG31" s="20"/>
      <c r="WWH31" s="20"/>
      <c r="WWI31" s="20"/>
      <c r="WWJ31" s="20"/>
      <c r="WWL31" s="25"/>
    </row>
    <row r="32" spans="1:22 16036:16158" x14ac:dyDescent="0.25">
      <c r="J32" s="2"/>
      <c r="K32" s="2"/>
      <c r="L32" s="2"/>
      <c r="M32" s="2"/>
      <c r="N32" s="2"/>
      <c r="O32" s="2"/>
    </row>
  </sheetData>
  <autoFilter ref="A6:V31"/>
  <mergeCells count="1">
    <mergeCell ref="I5:O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Preço 2018 com dados CMED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 Fabio</dc:creator>
  <cp:lastModifiedBy>Matheus Helias Soares</cp:lastModifiedBy>
  <dcterms:created xsi:type="dcterms:W3CDTF">2018-03-28T19:49:55Z</dcterms:created>
  <dcterms:modified xsi:type="dcterms:W3CDTF">2018-04-19T17:25:29Z</dcterms:modified>
</cp:coreProperties>
</file>