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atheus.helias\Desktop\"/>
    </mc:Choice>
  </mc:AlternateContent>
  <bookViews>
    <workbookView xWindow="-30" yWindow="4410" windowWidth="15360" windowHeight="2715" tabRatio="603"/>
  </bookViews>
  <sheets>
    <sheet name="Lista de Preços Pharma" sheetId="1" r:id="rId1"/>
    <sheet name="Lista de Preços Onco" sheetId="2" r:id="rId2"/>
    <sheet name="Repasse" sheetId="3" state="hidden" r:id="rId3"/>
  </sheets>
  <externalReferences>
    <externalReference r:id="rId4"/>
  </externalReferences>
  <definedNames>
    <definedName name="_xlnm._FilterDatabase" localSheetId="1" hidden="1">'Lista de Preços Onco'!$B$3:$AA$3</definedName>
    <definedName name="_xlnm._FilterDatabase" localSheetId="0" hidden="1">'Lista de Preços Pharma'!$B$3:$Y$32</definedName>
    <definedName name="_xlnm._FilterDatabase" localSheetId="2" hidden="1">Repasse!$A$2:$D$56</definedName>
    <definedName name="_xlnm.Print_Area" localSheetId="1">'Lista de Preços Onco'!$B$2:$AA$17</definedName>
    <definedName name="_xlnm.Print_Area" localSheetId="0">'Lista de Preços Pharma'!$B$2:$Y$32</definedName>
    <definedName name="_xlnm.Print_Titles" localSheetId="1">'Lista de Preços Onco'!$1:$3</definedName>
    <definedName name="_xlnm.Print_Titles" localSheetId="0">'Lista de Preços Pharma'!$1:$3</definedName>
  </definedNames>
  <calcPr calcId="171027"/>
</workbook>
</file>

<file path=xl/calcChain.xml><?xml version="1.0" encoding="utf-8"?>
<calcChain xmlns="http://schemas.openxmlformats.org/spreadsheetml/2006/main">
  <c r="T12" i="2" l="1"/>
  <c r="I8" i="2"/>
  <c r="I9" i="2"/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3" i="3"/>
</calcChain>
</file>

<file path=xl/sharedStrings.xml><?xml version="1.0" encoding="utf-8"?>
<sst xmlns="http://schemas.openxmlformats.org/spreadsheetml/2006/main" count="474" uniqueCount="289">
  <si>
    <t>CÓDIGO Interno</t>
  </si>
  <si>
    <t>DESCRIÇÃO</t>
  </si>
  <si>
    <t>APRESENTAÇÃO</t>
  </si>
  <si>
    <t>Registro</t>
  </si>
  <si>
    <t>CAT.</t>
  </si>
  <si>
    <t>PMC 12%</t>
  </si>
  <si>
    <t>PMC 17%</t>
  </si>
  <si>
    <t>PMC 18%</t>
  </si>
  <si>
    <t>PMC 19%</t>
  </si>
  <si>
    <t>1.1013.0230.002-3</t>
  </si>
  <si>
    <t>N</t>
  </si>
  <si>
    <t>SBR069997301060115</t>
  </si>
  <si>
    <t>AEROSOL 200 DOSES</t>
  </si>
  <si>
    <t>P</t>
  </si>
  <si>
    <t>SBR0699941015101CE</t>
  </si>
  <si>
    <t>1.1013.0043.001-9</t>
  </si>
  <si>
    <t>SBR069998331030139</t>
  </si>
  <si>
    <t>2.3726.0059.001-9</t>
  </si>
  <si>
    <t>C</t>
  </si>
  <si>
    <t>SBR069998334030139</t>
  </si>
  <si>
    <t>2.3726.0062.001-5</t>
  </si>
  <si>
    <t>1.1013.0260.001-9</t>
  </si>
  <si>
    <t>2.3726.0058.001-3</t>
  </si>
  <si>
    <t>SBR069994106500126</t>
  </si>
  <si>
    <t>1.1013.0227.002-7</t>
  </si>
  <si>
    <t>SBR149995063310358</t>
  </si>
  <si>
    <t>1.1013.0256.002-5</t>
  </si>
  <si>
    <t>SBR149995035310358</t>
  </si>
  <si>
    <t>1.1013.0256.009-2</t>
  </si>
  <si>
    <t>SBR149995036310358</t>
  </si>
  <si>
    <t>1.1013.0256.016-5</t>
  </si>
  <si>
    <t>SBR0699956291401BD</t>
  </si>
  <si>
    <t>1.1013.0232.001-6</t>
  </si>
  <si>
    <t>SBR0699956301401BE</t>
  </si>
  <si>
    <t>1.1013.0232.002-4</t>
  </si>
  <si>
    <t>SBR0699984411401BE</t>
  </si>
  <si>
    <t>1.1013.0237.001-3</t>
  </si>
  <si>
    <t>SBR0699984371401BC</t>
  </si>
  <si>
    <t>1.1013.0237.002-1</t>
  </si>
  <si>
    <t>SBR0699984131401BH</t>
  </si>
  <si>
    <t>1.1013.0233.001-1</t>
  </si>
  <si>
    <t>SBR0699984151401BG</t>
  </si>
  <si>
    <t>1.1013.0233.002-1</t>
  </si>
  <si>
    <t>SBR069997399960191</t>
  </si>
  <si>
    <t>1.1013.0249.003-5</t>
  </si>
  <si>
    <t>1.1013.0264.003-7</t>
  </si>
  <si>
    <t>CÓDIGO EAN</t>
  </si>
  <si>
    <t>1.0 MG/G GEL CT BG PLAS LAM X 30 G</t>
  </si>
  <si>
    <t>PRINCIPIO ATIVO</t>
  </si>
  <si>
    <t>PMCZ 17%</t>
  </si>
  <si>
    <t>PFZ 17%</t>
  </si>
  <si>
    <t>PF 19%</t>
  </si>
  <si>
    <t>PF 18%</t>
  </si>
  <si>
    <t>PF 17%</t>
  </si>
  <si>
    <t>PF 12%</t>
  </si>
  <si>
    <t>Adapaleno e Fosfato de Clindamicina</t>
  </si>
  <si>
    <t>Adapaleno</t>
  </si>
  <si>
    <t>1 MG/G + 10 MG/G GEL DERM CT BG AL REV PLAS X 45 G</t>
  </si>
  <si>
    <t>100 MCG/DOSE PO AER INAL CT FR SPR AL X 200 DOSES</t>
  </si>
  <si>
    <t>Sulfato de Sabutamol</t>
  </si>
  <si>
    <t>APRESENTAÇÃO OFICIAL</t>
  </si>
  <si>
    <t>10 MG PO LIOF P/ SOL INJ CT FA VD INC</t>
  </si>
  <si>
    <t>50 MG PO LIOF P/ SOL INJ CT FA VD INC</t>
  </si>
  <si>
    <t>Cloridrato de Doxorrubicina</t>
  </si>
  <si>
    <t>20 MG/G CREM VAG CT BG AL X 20 G + 3 APLIC</t>
  </si>
  <si>
    <t>1 MG/G GEL DERM LIB PROL CT BG AL REV X 30 G</t>
  </si>
  <si>
    <t>20 MG SOL INJ IV CT FA VD AMB X 0,5 ML + DIL AMP INC X 1,5 ML</t>
  </si>
  <si>
    <t>80 MG SOL INJ IV CT FA VD AMB X 2,0 ML + DIL AMP INC X 6,0 ML</t>
  </si>
  <si>
    <t>50 MCG/DOSE SUS NAS CT FR PLAS OPC X 10 ML</t>
  </si>
  <si>
    <t>100 MG PO LIOF P/ SOL INJ IV CT FA VD AMB X 50 ML</t>
  </si>
  <si>
    <t>50 MG PO LIOF P/ SOL INJ IV CT FA VD AMB X 50 ML</t>
  </si>
  <si>
    <t>0,5 MG COM CT BL AL AL X 30</t>
  </si>
  <si>
    <t>1 MG COM CT BL AL AL X 30</t>
  </si>
  <si>
    <t>2,0 MG COM CT BL AL AL X 30</t>
  </si>
  <si>
    <t>CX. C/1 AMP.+ SERINGA</t>
  </si>
  <si>
    <t>1 MG GEL BG 30G</t>
  </si>
  <si>
    <t>1 MG GEL BG 45G</t>
  </si>
  <si>
    <t xml:space="preserve">Bezafibrato    </t>
  </si>
  <si>
    <t>Ciclopirox Olamina e Zinco Piridione</t>
  </si>
  <si>
    <t>Ciclopirox Olamina e Zinco Piridione e  Acido Salicílico</t>
  </si>
  <si>
    <t>ZINCO SHAMPOO FR 150 ML</t>
  </si>
  <si>
    <t>ULTRA SHAMPOO FR 150 ML</t>
  </si>
  <si>
    <t>Uréia</t>
  </si>
  <si>
    <t>10% FR 150 ML (+22% IPI)</t>
  </si>
  <si>
    <t>3% FR 150 ML (+22% IPI)</t>
  </si>
  <si>
    <t>Clotrimazol</t>
  </si>
  <si>
    <t>20 MG BG 20 G + 3 APLIC</t>
  </si>
  <si>
    <t>Adapaleno em Microesferas</t>
  </si>
  <si>
    <t>1MG CREME DERM BG 30G</t>
  </si>
  <si>
    <t>10 MG PO LIOF SOL INJ FA</t>
  </si>
  <si>
    <t>50 MG PO LIOF SOL INJ FA</t>
  </si>
  <si>
    <t>20 MG SOL INJ IV FA X 0,5 ML + DIL 1,5 ML</t>
  </si>
  <si>
    <t>80 MG SOL INJ IV FA X 2,0 ML + DIL 6,0 ML</t>
  </si>
  <si>
    <t>Propionato de Fluticasona</t>
  </si>
  <si>
    <t>50 MCG/DOSE SPRAY NAS. FR 10ML</t>
  </si>
  <si>
    <t>Acitretina</t>
  </si>
  <si>
    <t xml:space="preserve">10 MG CX 30 CAPS </t>
  </si>
  <si>
    <t>10 MG CX 100 CAPS</t>
  </si>
  <si>
    <t>25 MG CX 100 CAPS</t>
  </si>
  <si>
    <t>25 MG CX 30 CAPS</t>
  </si>
  <si>
    <t>50 MG PO SOL INJ FA X 50 ML</t>
  </si>
  <si>
    <t>100 MG PO SOL INJ FA X 50 ML</t>
  </si>
  <si>
    <t>Repaglinida</t>
  </si>
  <si>
    <t>0,5 MG CX 30 COMP</t>
  </si>
  <si>
    <t>1MG CX 30 COMP</t>
  </si>
  <si>
    <t>2MG CX 30 COMP</t>
  </si>
  <si>
    <t>Enantato de Estradiol e Algestona Acetonido</t>
  </si>
  <si>
    <t>Docetaxel</t>
  </si>
  <si>
    <t>Oxaliplatina</t>
  </si>
  <si>
    <t>SBR0699978991401BC</t>
  </si>
  <si>
    <t>PEMETREXEDE DISSÓDICO - 100MG PÓ LIOF INJ IV CT 01FAVDINC X 15ML</t>
  </si>
  <si>
    <t>PEMETREXEDE DISSÓDICO - 500MG PÓ LIOF INJ IV CT 01FAVDINC X 30ML</t>
  </si>
  <si>
    <t>SBR0699979001401BC</t>
  </si>
  <si>
    <t>1.1013.0269.001-8</t>
  </si>
  <si>
    <t>1.1013.0269.002-6</t>
  </si>
  <si>
    <t>CREME BG 30 G</t>
  </si>
  <si>
    <t>1.1013.0267.002-5</t>
  </si>
  <si>
    <t>PF 0%</t>
  </si>
  <si>
    <t>PMC 0%</t>
  </si>
  <si>
    <t>SBR069997827730161</t>
  </si>
  <si>
    <t>SBR0699978287301CB</t>
  </si>
  <si>
    <t>120 MG 30 CAPS</t>
  </si>
  <si>
    <t>120 MG 60 CAPS</t>
  </si>
  <si>
    <t>1.1013.0268.003-9</t>
  </si>
  <si>
    <t>1.1013.0268.004-7</t>
  </si>
  <si>
    <t>SBR0699974031401BC</t>
  </si>
  <si>
    <t>SBR0699974101401BC</t>
  </si>
  <si>
    <t>100 MG PO LIOF INJ IV CT 01 FA VD INC X 15 ML</t>
  </si>
  <si>
    <t>500 MG PO LIOF INJ IV CT 01 FA VD INC X 30 ML</t>
  </si>
  <si>
    <t>1.1013.0270.001-3</t>
  </si>
  <si>
    <t>1.1013.0270.002-1</t>
  </si>
  <si>
    <t>GGREM</t>
  </si>
  <si>
    <t>400 MG COM AP CT BL AL PLAS INC X 30</t>
  </si>
  <si>
    <t>0,5 MG/G CREM DERM CT BG AL X 30</t>
  </si>
  <si>
    <t>120 MG CAP DURA CT FR PLAS OPC X 30</t>
  </si>
  <si>
    <t>120 MG CAP DURA CT FR PLAS OPC X 60</t>
  </si>
  <si>
    <t>10 MG CAP GEL DURA CT BL AL PLAS AMB X 100</t>
  </si>
  <si>
    <t>10 MG CAP GEL DURA CT BL AL PLAS AMB X 30</t>
  </si>
  <si>
    <t>25 MG CAP GEL DURA CT BL AL PLAS AMB X 30</t>
  </si>
  <si>
    <t>25 MG CAP GEL DURA CT BL AL PLAS AMB X 100</t>
  </si>
  <si>
    <t>500 MG PO LIOF INJ IV CT FA VD INC X 30 ML</t>
  </si>
  <si>
    <t>100 MG PO LIOF INJ IV CT FA VD INC X 15 ML</t>
  </si>
  <si>
    <t>150 MG/ML + 10MG/ML SOL INJ AMP VD INC X 1ML + SER</t>
  </si>
  <si>
    <r>
      <t xml:space="preserve">DERIVA MICRO
</t>
    </r>
    <r>
      <rPr>
        <sz val="10"/>
        <rFont val="Calibri"/>
        <family val="2"/>
        <scheme val="minor"/>
      </rPr>
      <t>Adapaleno em Microesferas</t>
    </r>
  </si>
  <si>
    <r>
      <t xml:space="preserve">FLUTICAN 
</t>
    </r>
    <r>
      <rPr>
        <sz val="10"/>
        <rFont val="Calibri"/>
        <family val="2"/>
        <scheme val="minor"/>
      </rPr>
      <t>Propionato de Fluticasona</t>
    </r>
  </si>
  <si>
    <r>
      <t xml:space="preserve">HALOBEX
</t>
    </r>
    <r>
      <rPr>
        <sz val="10"/>
        <rFont val="Calibri"/>
        <family val="2"/>
        <scheme val="minor"/>
      </rPr>
      <t>Prop. De Halobetasol</t>
    </r>
  </si>
  <si>
    <r>
      <t xml:space="preserve">LYSTATE
</t>
    </r>
    <r>
      <rPr>
        <sz val="10"/>
        <rFont val="Calibri"/>
        <family val="2"/>
        <scheme val="minor"/>
      </rPr>
      <t>Orlistate</t>
    </r>
  </si>
  <si>
    <r>
      <t xml:space="preserve">NEOTIGASON
</t>
    </r>
    <r>
      <rPr>
        <sz val="10"/>
        <rFont val="Calibri"/>
        <family val="2"/>
        <scheme val="minor"/>
      </rPr>
      <t>Acitretina</t>
    </r>
  </si>
  <si>
    <r>
      <t xml:space="preserve">POSPRAND
</t>
    </r>
    <r>
      <rPr>
        <sz val="10"/>
        <rFont val="Calibri"/>
        <family val="2"/>
        <scheme val="minor"/>
      </rPr>
      <t>Repaglinida</t>
    </r>
  </si>
  <si>
    <r>
      <t xml:space="preserve">UNO-CICLO
</t>
    </r>
    <r>
      <rPr>
        <sz val="10"/>
        <rFont val="Calibri"/>
        <family val="2"/>
        <scheme val="minor"/>
      </rPr>
      <t>Enantato de Estradiol e Algestona Acetonido</t>
    </r>
  </si>
  <si>
    <r>
      <t xml:space="preserve">ADACNE GEL 
</t>
    </r>
    <r>
      <rPr>
        <sz val="10"/>
        <rFont val="Calibri"/>
        <family val="2"/>
        <scheme val="minor"/>
      </rPr>
      <t>Adapaleno</t>
    </r>
  </si>
  <si>
    <r>
      <t xml:space="preserve">ADACNE CLIN 
</t>
    </r>
    <r>
      <rPr>
        <sz val="10"/>
        <rFont val="Calibri"/>
        <family val="2"/>
        <scheme val="minor"/>
      </rPr>
      <t>Adapaleno e Clindamicina</t>
    </r>
  </si>
  <si>
    <r>
      <t xml:space="preserve">AEROGOLD
</t>
    </r>
    <r>
      <rPr>
        <sz val="10"/>
        <rFont val="Calibri"/>
        <family val="2"/>
        <scheme val="minor"/>
      </rPr>
      <t>Sulfato de Sabutamol</t>
    </r>
  </si>
  <si>
    <r>
      <t xml:space="preserve">CEDUR RETARD
</t>
    </r>
    <r>
      <rPr>
        <sz val="10"/>
        <rFont val="Calibri"/>
        <family val="2"/>
        <scheme val="minor"/>
      </rPr>
      <t>Bezafibrato</t>
    </r>
  </si>
  <si>
    <r>
      <t xml:space="preserve">CLORIDRATO DE DOXORRUBICINA 10MG        
</t>
    </r>
    <r>
      <rPr>
        <sz val="10"/>
        <rFont val="Calibri"/>
        <family val="2"/>
        <scheme val="minor"/>
      </rPr>
      <t>Cloridrato de Doxorrubicina</t>
    </r>
  </si>
  <si>
    <r>
      <t xml:space="preserve">CLORIDRATO DE DOXORRUBICINA 50MG        
</t>
    </r>
    <r>
      <rPr>
        <sz val="10"/>
        <rFont val="Calibri"/>
        <family val="2"/>
        <scheme val="minor"/>
      </rPr>
      <t>Cloridrato de Doxorrubicina</t>
    </r>
  </si>
  <si>
    <r>
      <t xml:space="preserve">DOCETAXEL 20MG        
</t>
    </r>
    <r>
      <rPr>
        <sz val="10"/>
        <rFont val="Calibri"/>
        <family val="2"/>
        <scheme val="minor"/>
      </rPr>
      <t>Docetaxel</t>
    </r>
  </si>
  <si>
    <r>
      <t xml:space="preserve">DOCETAXEL 80MG        
</t>
    </r>
    <r>
      <rPr>
        <sz val="10"/>
        <rFont val="Calibri"/>
        <family val="2"/>
        <scheme val="minor"/>
      </rPr>
      <t>Docetaxel</t>
    </r>
  </si>
  <si>
    <r>
      <t xml:space="preserve">OXALIPLATINA 50MG         
</t>
    </r>
    <r>
      <rPr>
        <sz val="10"/>
        <rFont val="Calibri"/>
        <family val="2"/>
        <scheme val="minor"/>
      </rPr>
      <t>Oxaliplatina</t>
    </r>
  </si>
  <si>
    <r>
      <t xml:space="preserve">OXALIPLATINA 100MG         
</t>
    </r>
    <r>
      <rPr>
        <sz val="10"/>
        <rFont val="Calibri"/>
        <family val="2"/>
        <scheme val="minor"/>
      </rPr>
      <t>Oxaliplatina</t>
    </r>
  </si>
  <si>
    <t>Pemetrexede Dissódico</t>
  </si>
  <si>
    <r>
      <t xml:space="preserve">PEMEGLENN 100MG          
</t>
    </r>
    <r>
      <rPr>
        <sz val="10"/>
        <rFont val="Calibri"/>
        <family val="2"/>
        <scheme val="minor"/>
      </rPr>
      <t>Pemetrexede Dissódico</t>
    </r>
  </si>
  <si>
    <r>
      <t xml:space="preserve">PEMEGLENN 500MG          
</t>
    </r>
    <r>
      <rPr>
        <sz val="10"/>
        <rFont val="Calibri"/>
        <family val="2"/>
        <scheme val="minor"/>
      </rPr>
      <t>Pemetrexede Dissódico</t>
    </r>
  </si>
  <si>
    <r>
      <t xml:space="preserve">PEMETREXEDE 500MG          
</t>
    </r>
    <r>
      <rPr>
        <sz val="10"/>
        <rFont val="Calibri"/>
        <family val="2"/>
        <scheme val="minor"/>
      </rPr>
      <t>Pemetrexede Dissódico</t>
    </r>
  </si>
  <si>
    <r>
      <t xml:space="preserve">PEMETREXEDE 100MG          
</t>
    </r>
    <r>
      <rPr>
        <sz val="10"/>
        <rFont val="Calibri"/>
        <family val="2"/>
        <scheme val="minor"/>
      </rPr>
      <t>Pemetrexede Dissódico</t>
    </r>
  </si>
  <si>
    <t>1.1013.0272.002-2</t>
  </si>
  <si>
    <t>1.1013.0271.002-7</t>
  </si>
  <si>
    <t>1.1013.0271.001-9</t>
  </si>
  <si>
    <t>1.1013.0271.003-5</t>
  </si>
  <si>
    <t>1.1013.0271.004-3</t>
  </si>
  <si>
    <t>Orlistate</t>
  </si>
  <si>
    <t>Prop. De Halobetasol</t>
  </si>
  <si>
    <r>
      <rPr>
        <b/>
        <sz val="14"/>
        <rFont val="Calibri"/>
        <family val="2"/>
        <scheme val="minor"/>
      </rPr>
      <t xml:space="preserve">LISTA DE PRODUTOS E PREÇOS GLENMARK           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Linha Oncologica</t>
    </r>
  </si>
  <si>
    <r>
      <rPr>
        <b/>
        <sz val="14"/>
        <rFont val="Calibri"/>
        <family val="2"/>
        <scheme val="minor"/>
      </rPr>
      <t xml:space="preserve">LISTA DE PRODUTOS E PREÇOS GLENMARK           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Linha Farmaceutica</t>
    </r>
  </si>
  <si>
    <t>1.1013.0231.001-0</t>
  </si>
  <si>
    <t>SBR069996005060115</t>
  </si>
  <si>
    <t>1.1013.0266.002-1</t>
  </si>
  <si>
    <t>1MG/G + 20 MG CREM DERM CT BG AL X 10 G</t>
  </si>
  <si>
    <t>1.1013.0273.001-1</t>
  </si>
  <si>
    <r>
      <t xml:space="preserve">DERMOTIL  FUSID
</t>
    </r>
    <r>
      <rPr>
        <sz val="10"/>
        <rFont val="Calibri"/>
        <family val="2"/>
        <scheme val="minor"/>
      </rPr>
      <t>Furoato de Mometasona + Ácido Fusidico</t>
    </r>
  </si>
  <si>
    <t>Furoato de Mometasona + Ácido Fusidico</t>
  </si>
  <si>
    <t>Classe</t>
  </si>
  <si>
    <t>Si</t>
  </si>
  <si>
    <t>Ref</t>
  </si>
  <si>
    <t>Cosm</t>
  </si>
  <si>
    <t>1 MG/G + 10 MG/G GEL DERM LIB PROL CT BG PLAS LAM X 30 G</t>
  </si>
  <si>
    <t>1 + 10MG GEL BG 30G</t>
  </si>
  <si>
    <t>1 + 20 MG CREM DERM 10 G</t>
  </si>
  <si>
    <t>400 MG RETARD 30 Comp</t>
  </si>
  <si>
    <t>N/A</t>
  </si>
  <si>
    <r>
      <t xml:space="preserve">DERIVA C MICRO 30 G
</t>
    </r>
    <r>
      <rPr>
        <sz val="10"/>
        <rFont val="Calibri"/>
        <family val="2"/>
        <scheme val="minor"/>
      </rPr>
      <t>Adapaleno + fosfato de Clindamicina em Microesferas</t>
    </r>
  </si>
  <si>
    <t>Adapaleno + fosfato de Clindamicina em Microesferas</t>
  </si>
  <si>
    <t>G</t>
  </si>
  <si>
    <t xml:space="preserve">SBR069997074060115 </t>
  </si>
  <si>
    <t>SBR069999036221461</t>
  </si>
  <si>
    <t>SBR069999399120115</t>
  </si>
  <si>
    <t>CREME FRASCO VALV. 30 G</t>
  </si>
  <si>
    <r>
      <t xml:space="preserve">LEVOLUKAST
</t>
    </r>
    <r>
      <rPr>
        <sz val="10"/>
        <rFont val="Calibri"/>
        <family val="2"/>
        <scheme val="minor"/>
      </rPr>
      <t>Dicloridrato de Levocetirizina; Montelucaste de Sódio</t>
    </r>
  </si>
  <si>
    <t>10MG + 5MG COM REV CT FR PLAS OPC X 7  </t>
  </si>
  <si>
    <t>10MG + 5MG COM REV CT FR PLAS OPC X 14</t>
  </si>
  <si>
    <t>SBR069998258220057</t>
  </si>
  <si>
    <t>SBR069998258220059</t>
  </si>
  <si>
    <t>DICLORIDRATO DE LEVOCETIRIZINA; MONTELUCASTE DE SÓDIO</t>
  </si>
  <si>
    <t>1.1013.0274.001-5</t>
  </si>
  <si>
    <t>1.1013.0274.002-3</t>
  </si>
  <si>
    <t>SBR069999264220061</t>
  </si>
  <si>
    <t>SBR069999261220074</t>
  </si>
  <si>
    <t>SBR069999263220061</t>
  </si>
  <si>
    <t>SBR069999262220074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</si>
  <si>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</si>
  <si>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</si>
  <si>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</si>
  <si>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</si>
  <si>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</si>
  <si>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</si>
  <si>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</si>
  <si>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</si>
  <si>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</si>
  <si>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</si>
  <si>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</si>
  <si>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</si>
  <si>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</si>
  <si>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</si>
  <si>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</si>
  <si>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</si>
  <si>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</si>
  <si>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</si>
  <si>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</si>
  <si>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</si>
  <si>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</si>
  <si>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</si>
  <si>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</si>
  <si>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</si>
  <si>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</si>
  <si>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TO</t>
  </si>
  <si>
    <t>Estado</t>
  </si>
  <si>
    <t>SP</t>
  </si>
  <si>
    <t>Categoria</t>
  </si>
  <si>
    <t>Percent.</t>
  </si>
  <si>
    <t>Conc.</t>
  </si>
  <si>
    <t>Lib.</t>
  </si>
  <si>
    <t>PF 17,5%</t>
  </si>
  <si>
    <t>PMC 17,5%</t>
  </si>
  <si>
    <t>PF 20%</t>
  </si>
  <si>
    <t>PMC 20%</t>
  </si>
  <si>
    <t>Out</t>
  </si>
  <si>
    <r>
      <t xml:space="preserve">CLOTRIGEL
</t>
    </r>
    <r>
      <rPr>
        <sz val="10"/>
        <color theme="1"/>
        <rFont val="Calibri"/>
        <family val="2"/>
        <scheme val="minor"/>
      </rPr>
      <t>Clotrimazol</t>
    </r>
  </si>
  <si>
    <r>
      <t xml:space="preserve">CELAMINA ULTRA SHAMPOO
</t>
    </r>
    <r>
      <rPr>
        <sz val="10"/>
        <rFont val="Calibri"/>
        <family val="2"/>
        <scheme val="minor"/>
      </rPr>
      <t>Cicl. Olamina + Zn Piridione + Ac. Salicílico</t>
    </r>
  </si>
  <si>
    <r>
      <t xml:space="preserve">CELAMINA ZINCO
</t>
    </r>
    <r>
      <rPr>
        <sz val="10"/>
        <rFont val="Calibri"/>
        <family val="2"/>
        <scheme val="minor"/>
      </rPr>
      <t>Ciclopirox Olamina + Zinco Piridione</t>
    </r>
  </si>
  <si>
    <r>
      <t xml:space="preserve">DEMELAN AIRLESS
</t>
    </r>
    <r>
      <rPr>
        <sz val="10"/>
        <rFont val="Calibri"/>
        <family val="2"/>
        <scheme val="minor"/>
      </rPr>
      <t>Ácido Glicólico, Alfa Arbutina, Ácido Kójico</t>
    </r>
  </si>
  <si>
    <r>
      <rPr>
        <b/>
        <sz val="10"/>
        <rFont val="Calibri"/>
        <family val="2"/>
        <scheme val="minor"/>
      </rPr>
      <t xml:space="preserve">Vigente a partir de:      </t>
    </r>
    <r>
      <rPr>
        <sz val="10"/>
        <rFont val="Calibri"/>
        <family val="2"/>
        <scheme val="minor"/>
      </rPr>
      <t xml:space="preserve">                        01 de Abril de 2017</t>
    </r>
  </si>
  <si>
    <t>200 MG COM REV CT BL AL PLAS TRANS X 10</t>
  </si>
  <si>
    <r>
      <t xml:space="preserve">VORICONAZOL
</t>
    </r>
    <r>
      <rPr>
        <sz val="10"/>
        <rFont val="Calibri"/>
        <family val="2"/>
        <scheme val="minor"/>
      </rPr>
      <t>Voriconazol</t>
    </r>
  </si>
  <si>
    <r>
      <t xml:space="preserve">LINEZOLIDA
</t>
    </r>
    <r>
      <rPr>
        <sz val="10"/>
        <rFont val="Calibri"/>
        <family val="2"/>
        <scheme val="minor"/>
      </rPr>
      <t>Linezolida</t>
    </r>
  </si>
  <si>
    <t>600 MG COM REV CT BL AL PLAS OPC X 10</t>
  </si>
  <si>
    <t>1.1013.0280.001-8</t>
  </si>
  <si>
    <t>SBR069996A39230885</t>
  </si>
  <si>
    <t>1.1013.0279.001-2</t>
  </si>
  <si>
    <t>Cosmetico</t>
  </si>
  <si>
    <t>%</t>
  </si>
  <si>
    <t>Nivel</t>
  </si>
  <si>
    <t>NÍVEL 1</t>
  </si>
  <si>
    <t>NÍVEL 2</t>
  </si>
  <si>
    <t>NÍVEL 3</t>
  </si>
  <si>
    <t>SBR069999701050111</t>
  </si>
  <si>
    <t>SBR069998987050115</t>
  </si>
  <si>
    <t>SBR069997199050165</t>
  </si>
  <si>
    <t>SBR069998467150121</t>
  </si>
  <si>
    <t>-</t>
  </si>
  <si>
    <r>
      <rPr>
        <b/>
        <sz val="10"/>
        <rFont val="Calibri"/>
        <family val="2"/>
        <scheme val="minor"/>
      </rPr>
      <t xml:space="preserve">Vigente a partir de:      </t>
    </r>
    <r>
      <rPr>
        <sz val="10"/>
        <rFont val="Calibri"/>
        <family val="2"/>
        <scheme val="minor"/>
      </rPr>
      <t xml:space="preserve">                        01 de Abril de 2018</t>
    </r>
  </si>
  <si>
    <t>SBR069988M521401BH</t>
  </si>
  <si>
    <t>SBR069988M531401BG</t>
  </si>
  <si>
    <t>SBR059988M521401BH</t>
  </si>
  <si>
    <t xml:space="preserve">SBR059988M531401BG </t>
  </si>
  <si>
    <t>DOCEGLENNU</t>
  </si>
  <si>
    <t>20 MG/ML SOL INJ IV CT FA VD TRANS X 1 ML</t>
  </si>
  <si>
    <t>20 MG/ML SOL INJ IV CT FA VD TRANS X 4 ML</t>
  </si>
  <si>
    <t>DOCETAXEL RFU 20 (GEN)</t>
  </si>
  <si>
    <t>DOCETAXEL RFU 80 (GEN)</t>
  </si>
  <si>
    <t>SBR069999636213110</t>
  </si>
  <si>
    <t>SBR069999636213358</t>
  </si>
  <si>
    <t>5,0 MG COM REV CT BL AL/AL X 10</t>
  </si>
  <si>
    <t>5,0 MG COM REV CT BL AL/AL X 30</t>
  </si>
  <si>
    <t>7897473206434</t>
  </si>
  <si>
    <t>7897473206441</t>
  </si>
  <si>
    <r>
      <t xml:space="preserve">VOCETY                                                                                                     </t>
    </r>
    <r>
      <rPr>
        <sz val="9"/>
        <rFont val="Calibri"/>
        <family val="2"/>
        <scheme val="minor"/>
      </rPr>
      <t>DICLORIDRATO DE LEVOCETIRIZINA</t>
    </r>
  </si>
  <si>
    <r>
      <t xml:space="preserve">VOCETY                                                                                                    </t>
    </r>
    <r>
      <rPr>
        <sz val="9"/>
        <rFont val="Calibri"/>
        <family val="2"/>
        <scheme val="minor"/>
      </rPr>
      <t xml:space="preserve"> DICLORIDRATO DE LEVOCETIRIZINA</t>
    </r>
  </si>
  <si>
    <t>110130283001-4</t>
  </si>
  <si>
    <t>110130283002-2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</si>
</sst>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-* #,##0.000000_-;\-* #,##0.000000_-;_-* &quot;-&quot;??_-;_-@_-"/>
    <numFmt numFmtId="166" formatCode="_(* #,##0_);_(* \(#,##0\);_(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rgb="FF1F497D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double">
        <color theme="5"/>
      </left>
      <right style="double">
        <color theme="5"/>
      </right>
      <top style="double">
        <color theme="5"/>
      </top>
      <bottom style="double">
        <color theme="5"/>
      </bottom>
      <diagonal/>
    </border>
    <border>
      <left style="double">
        <color theme="5"/>
      </left>
      <right/>
      <top style="double">
        <color theme="5"/>
      </top>
      <bottom style="double">
        <color theme="5"/>
      </bottom>
      <diagonal/>
    </border>
    <border>
      <left/>
      <right/>
      <top style="double">
        <color theme="5"/>
      </top>
      <bottom style="double">
        <color theme="5"/>
      </bottom>
      <diagonal/>
    </border>
    <border>
      <left/>
      <right/>
      <top style="hair">
        <color theme="5"/>
      </top>
      <bottom style="hair">
        <color theme="5"/>
      </bottom>
      <diagonal/>
    </border>
    <border>
      <left/>
      <right/>
      <top/>
      <bottom style="hair">
        <color theme="5"/>
      </bottom>
      <diagonal/>
    </border>
    <border>
      <left/>
      <right/>
      <top/>
      <bottom style="double">
        <color theme="5"/>
      </bottom>
      <diagonal/>
    </border>
    <border>
      <left style="double">
        <color theme="5"/>
      </left>
      <right style="double">
        <color theme="5"/>
      </right>
      <top style="hair">
        <color theme="5"/>
      </top>
      <bottom style="hair">
        <color theme="5"/>
      </bottom>
      <diagonal/>
    </border>
    <border>
      <left style="double">
        <color theme="5"/>
      </left>
      <right style="double">
        <color theme="5"/>
      </right>
      <top/>
      <bottom style="hair">
        <color theme="5"/>
      </bottom>
      <diagonal/>
    </border>
    <border>
      <left style="hair">
        <color theme="5"/>
      </left>
      <right/>
      <top style="hair">
        <color theme="5"/>
      </top>
      <bottom style="hair">
        <color theme="5"/>
      </bottom>
      <diagonal/>
    </border>
    <border>
      <left style="hair">
        <color theme="5"/>
      </left>
      <right style="double">
        <color theme="5"/>
      </right>
      <top style="double">
        <color theme="5"/>
      </top>
      <bottom style="double">
        <color theme="5"/>
      </bottom>
      <diagonal/>
    </border>
    <border>
      <left style="double">
        <color theme="5"/>
      </left>
      <right/>
      <top style="hair">
        <color theme="5"/>
      </top>
      <bottom style="hair">
        <color theme="5"/>
      </bottom>
      <diagonal/>
    </border>
    <border>
      <left style="hair">
        <color theme="5"/>
      </left>
      <right style="double">
        <color theme="5"/>
      </right>
      <top style="hair">
        <color theme="5"/>
      </top>
      <bottom style="hair">
        <color theme="5"/>
      </bottom>
      <diagonal/>
    </border>
    <border>
      <left style="double">
        <color theme="5"/>
      </left>
      <right style="double">
        <color theme="5"/>
      </right>
      <top style="hair">
        <color theme="5"/>
      </top>
      <bottom style="double">
        <color theme="5"/>
      </bottom>
      <diagonal/>
    </border>
    <border>
      <left style="double">
        <color theme="5"/>
      </left>
      <right/>
      <top/>
      <bottom style="hair">
        <color theme="5"/>
      </bottom>
      <diagonal/>
    </border>
    <border>
      <left style="hair">
        <color theme="5"/>
      </left>
      <right style="double">
        <color theme="5"/>
      </right>
      <top/>
      <bottom style="hair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5"/>
      </left>
      <right style="hair">
        <color theme="5"/>
      </right>
      <top style="hair">
        <color theme="5"/>
      </top>
      <bottom style="double">
        <color rgb="FFC00000"/>
      </bottom>
      <diagonal/>
    </border>
    <border>
      <left style="hair">
        <color theme="5"/>
      </left>
      <right style="double">
        <color theme="5"/>
      </right>
      <top style="hair">
        <color theme="5"/>
      </top>
      <bottom style="double">
        <color rgb="FFC00000"/>
      </bottom>
      <diagonal/>
    </border>
    <border>
      <left style="double">
        <color theme="5"/>
      </left>
      <right/>
      <top style="hair">
        <color theme="5"/>
      </top>
      <bottom style="double">
        <color rgb="FFC00000"/>
      </bottom>
      <diagonal/>
    </border>
    <border>
      <left style="hair">
        <color theme="5"/>
      </left>
      <right/>
      <top style="hair">
        <color theme="5"/>
      </top>
      <bottom style="double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5"/>
      </bottom>
      <diagonal/>
    </border>
    <border>
      <left style="thin">
        <color indexed="64"/>
      </left>
      <right style="thin">
        <color indexed="64"/>
      </right>
      <top/>
      <bottom style="hair">
        <color theme="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4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141">
    <xf numFmtId="0" fontId="0" fillId="0" borderId="0" xfId="0"/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15" fontId="7" fillId="0" borderId="0" xfId="0" quotePrefix="1" applyNumberFormat="1" applyFont="1" applyBorder="1" applyProtection="1"/>
    <xf numFmtId="0" fontId="6" fillId="0" borderId="0" xfId="0" applyFont="1" applyProtection="1"/>
    <xf numFmtId="0" fontId="7" fillId="4" borderId="3" xfId="0" applyFont="1" applyFill="1" applyBorder="1" applyAlignment="1" applyProtection="1">
      <alignment vertical="center"/>
    </xf>
    <xf numFmtId="0" fontId="7" fillId="4" borderId="3" xfId="0" applyFont="1" applyFill="1" applyBorder="1" applyAlignment="1" applyProtection="1">
      <alignment vertical="center" wrapText="1"/>
    </xf>
    <xf numFmtId="0" fontId="6" fillId="4" borderId="3" xfId="0" applyFont="1" applyFill="1" applyBorder="1" applyAlignment="1" applyProtection="1">
      <alignment vertical="center"/>
    </xf>
    <xf numFmtId="0" fontId="6" fillId="4" borderId="3" xfId="0" applyFont="1" applyFill="1" applyBorder="1" applyAlignment="1" applyProtection="1"/>
    <xf numFmtId="0" fontId="6" fillId="4" borderId="3" xfId="0" applyFont="1" applyFill="1" applyBorder="1" applyAlignment="1" applyProtection="1">
      <alignment vertical="top"/>
    </xf>
    <xf numFmtId="0" fontId="6" fillId="4" borderId="3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Continuous" vertical="distributed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1" fontId="6" fillId="0" borderId="7" xfId="1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Border="1" applyAlignment="1" applyProtection="1">
      <alignment horizontal="center"/>
    </xf>
    <xf numFmtId="0" fontId="7" fillId="0" borderId="7" xfId="1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1" fontId="6" fillId="0" borderId="7" xfId="0" applyNumberFormat="1" applyFont="1" applyBorder="1" applyAlignment="1" applyProtection="1">
      <alignment horizontal="center" vertical="center"/>
    </xf>
    <xf numFmtId="0" fontId="12" fillId="0" borderId="0" xfId="0" applyFont="1" applyProtection="1"/>
    <xf numFmtId="0" fontId="7" fillId="2" borderId="7" xfId="1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1" fontId="6" fillId="2" borderId="7" xfId="0" applyNumberFormat="1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left" vertical="distributed" wrapText="1"/>
    </xf>
    <xf numFmtId="0" fontId="9" fillId="3" borderId="7" xfId="0" applyFont="1" applyFill="1" applyBorder="1" applyAlignment="1" applyProtection="1">
      <alignment horizontal="center" vertical="distributed" wrapText="1"/>
    </xf>
    <xf numFmtId="0" fontId="7" fillId="3" borderId="7" xfId="0" applyFont="1" applyFill="1" applyBorder="1" applyAlignment="1" applyProtection="1">
      <alignment horizontal="center" vertical="center" wrapText="1"/>
    </xf>
    <xf numFmtId="1" fontId="6" fillId="3" borderId="7" xfId="0" applyNumberFormat="1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vertical="center" wrapText="1"/>
    </xf>
    <xf numFmtId="1" fontId="6" fillId="0" borderId="13" xfId="1" applyNumberFormat="1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164" fontId="6" fillId="0" borderId="0" xfId="2" applyFont="1" applyBorder="1" applyAlignment="1" applyProtection="1">
      <alignment horizontal="center" vertical="center"/>
    </xf>
    <xf numFmtId="164" fontId="6" fillId="0" borderId="0" xfId="0" applyNumberFormat="1" applyFont="1" applyBorder="1" applyProtection="1"/>
    <xf numFmtId="15" fontId="7" fillId="0" borderId="0" xfId="1" quotePrefix="1" applyNumberFormat="1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Continuous" vertical="distributed" wrapText="1"/>
    </xf>
    <xf numFmtId="0" fontId="7" fillId="0" borderId="8" xfId="1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 wrapText="1"/>
    </xf>
    <xf numFmtId="1" fontId="10" fillId="2" borderId="8" xfId="0" applyNumberFormat="1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vertical="center" wrapText="1"/>
    </xf>
    <xf numFmtId="1" fontId="10" fillId="2" borderId="7" xfId="0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6" fillId="0" borderId="0" xfId="0" applyFont="1" applyFill="1" applyBorder="1" applyProtection="1"/>
    <xf numFmtId="1" fontId="10" fillId="0" borderId="7" xfId="0" applyNumberFormat="1" applyFont="1" applyFill="1" applyBorder="1" applyAlignment="1" applyProtection="1">
      <alignment horizontal="center" vertical="center"/>
    </xf>
    <xf numFmtId="164" fontId="6" fillId="0" borderId="11" xfId="2" applyFont="1" applyFill="1" applyBorder="1" applyAlignment="1" applyProtection="1">
      <alignment horizontal="center" vertical="center"/>
    </xf>
    <xf numFmtId="0" fontId="7" fillId="3" borderId="7" xfId="1" applyFont="1" applyFill="1" applyBorder="1" applyAlignment="1" applyProtection="1">
      <alignment horizontal="center" vertical="center"/>
    </xf>
    <xf numFmtId="1" fontId="10" fillId="3" borderId="7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Protection="1"/>
    <xf numFmtId="0" fontId="9" fillId="3" borderId="7" xfId="0" applyFont="1" applyFill="1" applyBorder="1" applyAlignment="1" applyProtection="1">
      <alignment horizontal="center" vertical="center" wrapText="1"/>
    </xf>
    <xf numFmtId="164" fontId="9" fillId="2" borderId="7" xfId="2" applyFont="1" applyFill="1" applyBorder="1" applyAlignment="1" applyProtection="1">
      <alignment horizontal="center" vertical="center" wrapText="1"/>
    </xf>
    <xf numFmtId="164" fontId="7" fillId="2" borderId="7" xfId="2" applyFont="1" applyFill="1" applyBorder="1" applyAlignment="1" applyProtection="1">
      <alignment horizontal="center" vertical="center"/>
    </xf>
    <xf numFmtId="1" fontId="10" fillId="2" borderId="7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9" fillId="2" borderId="8" xfId="0" applyFont="1" applyFill="1" applyBorder="1" applyAlignment="1" applyProtection="1">
      <alignment horizontal="left" vertical="center" wrapText="1"/>
    </xf>
    <xf numFmtId="0" fontId="9" fillId="2" borderId="7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164" fontId="9" fillId="2" borderId="7" xfId="2" applyFont="1" applyFill="1" applyBorder="1" applyAlignment="1" applyProtection="1">
      <alignment horizontal="left" vertical="center" wrapText="1"/>
    </xf>
    <xf numFmtId="0" fontId="8" fillId="0" borderId="1" xfId="3" applyFont="1" applyFill="1" applyBorder="1" applyAlignment="1" applyProtection="1">
      <alignment horizontal="center" vertical="center" wrapText="1"/>
    </xf>
    <xf numFmtId="1" fontId="13" fillId="0" borderId="7" xfId="1" applyNumberFormat="1" applyFont="1" applyFill="1" applyBorder="1" applyAlignment="1" applyProtection="1">
      <alignment horizontal="center" vertical="center"/>
    </xf>
    <xf numFmtId="1" fontId="6" fillId="2" borderId="8" xfId="0" applyNumberFormat="1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left" vertical="distributed" wrapText="1"/>
    </xf>
    <xf numFmtId="0" fontId="9" fillId="3" borderId="13" xfId="0" applyFont="1" applyFill="1" applyBorder="1" applyAlignment="1" applyProtection="1">
      <alignment horizontal="center" vertical="distributed" wrapText="1"/>
    </xf>
    <xf numFmtId="1" fontId="6" fillId="0" borderId="13" xfId="0" applyNumberFormat="1" applyFont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164" fontId="9" fillId="2" borderId="7" xfId="2" applyFont="1" applyFill="1" applyBorder="1" applyAlignment="1" applyProtection="1">
      <alignment horizontal="center" vertical="center"/>
    </xf>
    <xf numFmtId="1" fontId="7" fillId="0" borderId="5" xfId="1" applyNumberFormat="1" applyFont="1" applyFill="1" applyBorder="1" applyAlignment="1" applyProtection="1">
      <alignment horizontal="center" vertical="center"/>
    </xf>
    <xf numFmtId="0" fontId="7" fillId="0" borderId="1" xfId="3" applyFont="1" applyFill="1" applyBorder="1" applyAlignment="1" applyProtection="1">
      <alignment horizontal="center" vertical="center" wrapText="1"/>
    </xf>
    <xf numFmtId="1" fontId="6" fillId="0" borderId="7" xfId="0" applyNumberFormat="1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left" vertical="center" wrapText="1"/>
    </xf>
    <xf numFmtId="0" fontId="3" fillId="0" borderId="0" xfId="0" applyFont="1"/>
    <xf numFmtId="0" fontId="3" fillId="0" borderId="16" xfId="0" applyFont="1" applyBorder="1"/>
    <xf numFmtId="0" fontId="15" fillId="0" borderId="16" xfId="0" applyFont="1" applyBorder="1" applyAlignment="1">
      <alignment horizontal="center" vertical="center"/>
    </xf>
    <xf numFmtId="0" fontId="0" fillId="0" borderId="16" xfId="0" applyBorder="1"/>
    <xf numFmtId="10" fontId="15" fillId="0" borderId="16" xfId="0" applyNumberFormat="1" applyFont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10" fontId="0" fillId="0" borderId="16" xfId="5" applyNumberFormat="1" applyFont="1" applyBorder="1"/>
    <xf numFmtId="10" fontId="15" fillId="0" borderId="16" xfId="0" applyNumberFormat="1" applyFont="1" applyBorder="1"/>
    <xf numFmtId="9" fontId="0" fillId="0" borderId="0" xfId="5" applyFont="1"/>
    <xf numFmtId="9" fontId="0" fillId="0" borderId="0" xfId="0" applyNumberFormat="1"/>
    <xf numFmtId="10" fontId="0" fillId="0" borderId="0" xfId="0" applyNumberFormat="1"/>
    <xf numFmtId="164" fontId="6" fillId="0" borderId="0" xfId="2" applyNumberFormat="1" applyFont="1" applyBorder="1" applyAlignment="1" applyProtection="1">
      <alignment horizontal="center" vertical="center"/>
    </xf>
    <xf numFmtId="165" fontId="6" fillId="0" borderId="0" xfId="0" applyNumberFormat="1" applyFont="1" applyProtection="1"/>
    <xf numFmtId="9" fontId="6" fillId="0" borderId="0" xfId="5" applyFont="1" applyProtection="1"/>
    <xf numFmtId="164" fontId="6" fillId="0" borderId="0" xfId="2" applyFont="1" applyProtection="1"/>
    <xf numFmtId="43" fontId="6" fillId="0" borderId="0" xfId="0" applyNumberFormat="1" applyFont="1" applyFill="1" applyProtection="1"/>
    <xf numFmtId="43" fontId="6" fillId="0" borderId="0" xfId="0" applyNumberFormat="1" applyFont="1" applyProtection="1"/>
    <xf numFmtId="0" fontId="13" fillId="2" borderId="7" xfId="0" applyFont="1" applyFill="1" applyBorder="1" applyAlignment="1" applyProtection="1">
      <alignment vertical="center" wrapText="1"/>
    </xf>
    <xf numFmtId="0" fontId="6" fillId="3" borderId="0" xfId="0" applyFont="1" applyFill="1" applyBorder="1" applyProtection="1"/>
    <xf numFmtId="164" fontId="6" fillId="0" borderId="14" xfId="2" applyFont="1" applyFill="1" applyBorder="1" applyAlignment="1" applyProtection="1">
      <alignment horizontal="center" vertical="center"/>
    </xf>
    <xf numFmtId="164" fontId="6" fillId="0" borderId="15" xfId="2" applyFont="1" applyFill="1" applyBorder="1" applyAlignment="1" applyProtection="1">
      <alignment horizontal="center" vertical="center"/>
    </xf>
    <xf numFmtId="164" fontId="6" fillId="0" borderId="12" xfId="2" applyFont="1" applyFill="1" applyBorder="1" applyAlignment="1" applyProtection="1">
      <alignment horizontal="center" vertical="center"/>
    </xf>
    <xf numFmtId="164" fontId="6" fillId="0" borderId="4" xfId="2" applyFont="1" applyFill="1" applyBorder="1" applyAlignment="1" applyProtection="1">
      <alignment horizontal="center" vertical="center"/>
      <protection locked="0"/>
    </xf>
    <xf numFmtId="164" fontId="6" fillId="0" borderId="9" xfId="2" applyFont="1" applyFill="1" applyBorder="1" applyAlignment="1" applyProtection="1">
      <alignment horizontal="center" vertical="center"/>
    </xf>
    <xf numFmtId="164" fontId="6" fillId="0" borderId="17" xfId="2" applyFont="1" applyFill="1" applyBorder="1" applyAlignment="1" applyProtection="1">
      <alignment horizontal="center" vertical="center"/>
      <protection locked="0"/>
    </xf>
    <xf numFmtId="164" fontId="6" fillId="0" borderId="18" xfId="2" applyFont="1" applyFill="1" applyBorder="1" applyAlignment="1" applyProtection="1">
      <alignment horizontal="center" vertical="center"/>
    </xf>
    <xf numFmtId="164" fontId="6" fillId="0" borderId="17" xfId="2" applyFont="1" applyFill="1" applyBorder="1" applyAlignment="1" applyProtection="1">
      <alignment horizontal="center" vertical="center"/>
    </xf>
    <xf numFmtId="164" fontId="6" fillId="0" borderId="19" xfId="2" applyFont="1" applyFill="1" applyBorder="1" applyAlignment="1" applyProtection="1">
      <alignment horizontal="center" vertical="center"/>
    </xf>
    <xf numFmtId="164" fontId="6" fillId="0" borderId="20" xfId="2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 wrapText="1"/>
    </xf>
    <xf numFmtId="166" fontId="6" fillId="0" borderId="22" xfId="2" applyNumberFormat="1" applyFont="1" applyFill="1" applyBorder="1" applyAlignment="1" applyProtection="1">
      <alignment horizontal="center" vertical="center"/>
    </xf>
    <xf numFmtId="166" fontId="6" fillId="0" borderId="23" xfId="2" applyNumberFormat="1" applyFont="1" applyFill="1" applyBorder="1" applyAlignment="1" applyProtection="1">
      <alignment horizontal="center" vertical="center"/>
    </xf>
    <xf numFmtId="10" fontId="6" fillId="0" borderId="22" xfId="5" applyNumberFormat="1" applyFont="1" applyFill="1" applyBorder="1" applyAlignment="1" applyProtection="1">
      <alignment horizontal="center" vertical="center"/>
    </xf>
    <xf numFmtId="0" fontId="6" fillId="0" borderId="24" xfId="0" applyFont="1" applyBorder="1" applyProtection="1"/>
    <xf numFmtId="0" fontId="6" fillId="0" borderId="25" xfId="0" applyFont="1" applyBorder="1" applyProtection="1"/>
    <xf numFmtId="10" fontId="6" fillId="0" borderId="26" xfId="5" applyNumberFormat="1" applyFont="1" applyBorder="1" applyProtection="1"/>
    <xf numFmtId="0" fontId="6" fillId="0" borderId="27" xfId="0" applyFont="1" applyBorder="1" applyProtection="1"/>
    <xf numFmtId="10" fontId="6" fillId="0" borderId="28" xfId="5" applyNumberFormat="1" applyFont="1" applyBorder="1" applyProtection="1"/>
    <xf numFmtId="0" fontId="6" fillId="0" borderId="29" xfId="0" applyFont="1" applyBorder="1" applyProtection="1"/>
    <xf numFmtId="0" fontId="6" fillId="0" borderId="30" xfId="0" applyFont="1" applyBorder="1" applyProtection="1"/>
    <xf numFmtId="10" fontId="6" fillId="0" borderId="31" xfId="5" applyNumberFormat="1" applyFont="1" applyBorder="1" applyProtection="1"/>
    <xf numFmtId="0" fontId="18" fillId="0" borderId="7" xfId="1" applyFont="1" applyFill="1" applyBorder="1" applyAlignment="1" applyProtection="1">
      <alignment horizontal="center" vertical="center"/>
    </xf>
    <xf numFmtId="0" fontId="7" fillId="6" borderId="7" xfId="0" applyFont="1" applyFill="1" applyBorder="1" applyAlignment="1" applyProtection="1">
      <alignment vertical="center" wrapText="1"/>
    </xf>
    <xf numFmtId="0" fontId="18" fillId="3" borderId="7" xfId="0" applyFont="1" applyFill="1" applyBorder="1" applyAlignment="1" applyProtection="1">
      <alignment horizontal="center" vertical="center"/>
    </xf>
    <xf numFmtId="0" fontId="18" fillId="0" borderId="13" xfId="1" applyFont="1" applyFill="1" applyBorder="1" applyAlignment="1" applyProtection="1">
      <alignment horizontal="center" vertical="center"/>
    </xf>
    <xf numFmtId="0" fontId="9" fillId="6" borderId="7" xfId="0" applyFont="1" applyFill="1" applyBorder="1" applyAlignment="1" applyProtection="1">
      <alignment horizontal="center" vertical="center" wrapText="1"/>
    </xf>
    <xf numFmtId="0" fontId="18" fillId="3" borderId="7" xfId="1" applyFont="1" applyFill="1" applyBorder="1" applyAlignment="1" applyProtection="1">
      <alignment horizontal="center" vertical="center"/>
    </xf>
    <xf numFmtId="1" fontId="13" fillId="3" borderId="7" xfId="1" applyNumberFormat="1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vertical="center" wrapText="1"/>
    </xf>
    <xf numFmtId="1" fontId="6" fillId="3" borderId="7" xfId="1" applyNumberFormat="1" applyFont="1" applyFill="1" applyBorder="1" applyAlignment="1" applyProtection="1">
      <alignment horizontal="center" vertical="center"/>
    </xf>
    <xf numFmtId="1" fontId="13" fillId="0" borderId="13" xfId="1" applyNumberFormat="1" applyFont="1" applyFill="1" applyBorder="1" applyAlignment="1" applyProtection="1">
      <alignment horizontal="center" vertical="center"/>
    </xf>
    <xf numFmtId="10" fontId="6" fillId="0" borderId="22" xfId="11" applyNumberFormat="1" applyFont="1" applyFill="1" applyBorder="1" applyAlignment="1" applyProtection="1">
      <alignment horizontal="center" vertical="center"/>
    </xf>
  </cellXfs>
  <cellStyles count="13">
    <cellStyle name="Normal" xfId="0" builtinId="0"/>
    <cellStyle name="Normal 2" xfId="6"/>
    <cellStyle name="Normal 2 2" xfId="12"/>
    <cellStyle name="Normal 3" xfId="3"/>
    <cellStyle name="Normal 4" xfId="9"/>
    <cellStyle name="Normal 5" xfId="7"/>
    <cellStyle name="Normal_Plan1" xfId="1"/>
    <cellStyle name="Porcentagem" xfId="5" builtinId="5"/>
    <cellStyle name="Porcentagem 2" xfId="11"/>
    <cellStyle name="Separador de milhares 2 2" xfId="4"/>
    <cellStyle name="Vírgula" xfId="2" builtinId="3"/>
    <cellStyle name="Vírgula 2" xfId="10"/>
    <cellStyle name="Vírgula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148167</xdr:colOff>
      <xdr:row>1</xdr:row>
      <xdr:rowOff>107755</xdr:rowOff>
    </xdr:from>
    <xdr:to>
      <xdr:col>24</xdr:col>
      <xdr:colOff>905934</xdr:colOff>
      <xdr:row>1</xdr:row>
      <xdr:rowOff>452443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790" t="14047" r="10630" b="25698"/>
        <a:stretch>
          <a:fillRect/>
        </a:stretch>
      </xdr:blipFill>
      <xdr:spPr bwMode="auto">
        <a:xfrm>
          <a:off x="22098000" y="277088"/>
          <a:ext cx="757767" cy="344688"/>
        </a:xfrm>
        <a:prstGeom prst="rect">
          <a:avLst/>
        </a:prstGeom>
        <a:noFill/>
        <a:ln w="12700" cap="flat" cmpd="sng">
          <a:noFill/>
          <a:prstDash val="solid"/>
          <a:miter lim="800000"/>
          <a:headEnd/>
          <a:tailEnd/>
        </a:ln>
        <a:effectLst>
          <a:reflection blurRad="6350" stA="52000" endA="300" endPos="35000" dir="5400000" sy="-100000" algn="bl" rotWithShape="0"/>
        </a:effectLst>
      </xdr:spPr>
    </xdr:pic>
    <xdr:clientData/>
  </xdr:twoCellAnchor>
  <xdr:twoCellAnchor editAs="oneCell">
    <xdr:from>
      <xdr:col>1</xdr:col>
      <xdr:colOff>179917</xdr:colOff>
      <xdr:row>1</xdr:row>
      <xdr:rowOff>105833</xdr:rowOff>
    </xdr:from>
    <xdr:to>
      <xdr:col>1</xdr:col>
      <xdr:colOff>1068700</xdr:colOff>
      <xdr:row>1</xdr:row>
      <xdr:rowOff>510117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790" t="14047" r="10630" b="25698"/>
        <a:stretch>
          <a:fillRect/>
        </a:stretch>
      </xdr:blipFill>
      <xdr:spPr bwMode="auto">
        <a:xfrm>
          <a:off x="328084" y="275166"/>
          <a:ext cx="888783" cy="404284"/>
        </a:xfrm>
        <a:prstGeom prst="rect">
          <a:avLst/>
        </a:prstGeom>
        <a:noFill/>
        <a:ln w="12700" cap="flat" cmpd="sng">
          <a:noFill/>
          <a:prstDash val="solid"/>
          <a:miter lim="800000"/>
          <a:headEnd/>
          <a:tailEnd/>
        </a:ln>
        <a:effectLst>
          <a:reflection blurRad="6350" stA="52000" endA="300" endPos="3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1</xdr:row>
      <xdr:rowOff>93133</xdr:rowOff>
    </xdr:from>
    <xdr:to>
      <xdr:col>1</xdr:col>
      <xdr:colOff>1104683</xdr:colOff>
      <xdr:row>1</xdr:row>
      <xdr:rowOff>497417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790" t="14047" r="10630" b="25698"/>
        <a:stretch>
          <a:fillRect/>
        </a:stretch>
      </xdr:blipFill>
      <xdr:spPr bwMode="auto">
        <a:xfrm>
          <a:off x="321733" y="167216"/>
          <a:ext cx="888783" cy="404284"/>
        </a:xfrm>
        <a:prstGeom prst="rect">
          <a:avLst/>
        </a:prstGeom>
        <a:noFill/>
        <a:ln w="12700" cap="flat" cmpd="sng">
          <a:noFill/>
          <a:prstDash val="solid"/>
          <a:miter lim="800000"/>
          <a:headEnd/>
          <a:tailEnd/>
        </a:ln>
        <a:effectLst>
          <a:reflection blurRad="6350" stA="52000" endA="300" endPos="35000" dir="5400000" sy="-100000" algn="bl" rotWithShape="0"/>
        </a:effectLst>
      </xdr:spPr>
    </xdr:pic>
    <xdr:clientData/>
  </xdr:twoCellAnchor>
  <xdr:twoCellAnchor editAs="oneCell">
    <xdr:from>
      <xdr:col>27</xdr:col>
      <xdr:colOff>0</xdr:colOff>
      <xdr:row>1</xdr:row>
      <xdr:rowOff>136878</xdr:rowOff>
    </xdr:from>
    <xdr:to>
      <xdr:col>28</xdr:col>
      <xdr:colOff>243418</xdr:colOff>
      <xdr:row>1</xdr:row>
      <xdr:rowOff>526819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790" t="14047" r="10630" b="25698"/>
        <a:stretch>
          <a:fillRect/>
        </a:stretch>
      </xdr:blipFill>
      <xdr:spPr bwMode="auto">
        <a:xfrm>
          <a:off x="20161251" y="189795"/>
          <a:ext cx="857251" cy="389941"/>
        </a:xfrm>
        <a:prstGeom prst="rect">
          <a:avLst/>
        </a:prstGeom>
        <a:noFill/>
        <a:ln w="12700" cap="flat" cmpd="sng">
          <a:noFill/>
          <a:prstDash val="solid"/>
          <a:miter lim="800000"/>
          <a:headEnd/>
          <a:tailEnd/>
        </a:ln>
        <a:effectLst>
          <a:reflection blurRad="6350" stA="52000" endA="300" endPos="35000" dir="5400000" sy="-100000" algn="bl" rotWithShape="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1601132/AppData/Local/Microsoft/Windows/INetCache/IE/Q7390LVM/Planilh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</sheetNames>
    <sheetDataSet>
      <sheetData sheetId="0">
        <row r="17">
          <cell r="E17">
            <v>521902902169412</v>
          </cell>
          <cell r="F17" t="str">
            <v>ADACNE</v>
          </cell>
          <cell r="G17" t="str">
            <v>1.0 MG/G GEL CT BG PLAS LAM X 30 G</v>
          </cell>
          <cell r="H17" t="str">
            <v>Gel</v>
          </cell>
          <cell r="I17">
            <v>1</v>
          </cell>
          <cell r="J17" t="str">
            <v>BISNAGA</v>
          </cell>
          <cell r="K17">
            <v>30</v>
          </cell>
          <cell r="L17" t="str">
            <v>G</v>
          </cell>
          <cell r="M17" t="str">
            <v>Conformidade</v>
          </cell>
          <cell r="N17">
            <v>2</v>
          </cell>
          <cell r="O17" t="str">
            <v>Tarja Vermelha</v>
          </cell>
          <cell r="P17" t="str">
            <v>Não</v>
          </cell>
          <cell r="Q17" t="str">
            <v>Não</v>
          </cell>
          <cell r="R17" t="str">
            <v>Não</v>
          </cell>
          <cell r="S17" t="str">
            <v>N</v>
          </cell>
          <cell r="U17" t="str">
            <v>Similar</v>
          </cell>
          <cell r="V17" t="str">
            <v>Monitorado</v>
          </cell>
          <cell r="X17" t="str">
            <v>106685-40-9</v>
          </cell>
          <cell r="AA17" t="str">
            <v>MG/G</v>
          </cell>
          <cell r="AB17">
            <v>410</v>
          </cell>
          <cell r="AC17" t="str">
            <v>243 - ANTIACNEICOS TÓPICOS</v>
          </cell>
          <cell r="AD17" t="str">
            <v>N</v>
          </cell>
          <cell r="AE17" t="str">
            <v>N</v>
          </cell>
          <cell r="AF17">
            <v>0</v>
          </cell>
          <cell r="AG17" t="str">
            <v>N</v>
          </cell>
          <cell r="AH17">
            <v>0</v>
          </cell>
          <cell r="AI17">
            <v>25.35</v>
          </cell>
          <cell r="AJ17">
            <v>27.1</v>
          </cell>
          <cell r="AK17">
            <v>0</v>
          </cell>
          <cell r="AL17">
            <v>27.49</v>
          </cell>
          <cell r="AM17">
            <v>27.88</v>
          </cell>
          <cell r="AN17">
            <v>0</v>
          </cell>
          <cell r="AO17">
            <v>23.6</v>
          </cell>
          <cell r="AP17">
            <v>0</v>
          </cell>
          <cell r="AQ17">
            <v>33.86</v>
          </cell>
          <cell r="AR17">
            <v>36.119999999999997</v>
          </cell>
          <cell r="AS17">
            <v>0</v>
          </cell>
          <cell r="AT17">
            <v>36.619999999999997</v>
          </cell>
          <cell r="AU17">
            <v>37.130000000000003</v>
          </cell>
          <cell r="AV17">
            <v>0</v>
          </cell>
          <cell r="AW17">
            <v>32.630000000000003</v>
          </cell>
          <cell r="AX17">
            <v>0</v>
          </cell>
          <cell r="AY17">
            <v>25.98</v>
          </cell>
          <cell r="AZ17">
            <v>27.78</v>
          </cell>
          <cell r="BA17">
            <v>27.97</v>
          </cell>
          <cell r="BB17">
            <v>28.17</v>
          </cell>
          <cell r="BC17">
            <v>0</v>
          </cell>
          <cell r="BD17">
            <v>28.98</v>
          </cell>
          <cell r="BE17">
            <v>24.18</v>
          </cell>
          <cell r="BF17">
            <v>0</v>
          </cell>
          <cell r="BG17">
            <v>34.700000000000003</v>
          </cell>
          <cell r="BH17">
            <v>37.03</v>
          </cell>
          <cell r="BI17">
            <v>37.270000000000003</v>
          </cell>
          <cell r="BJ17">
            <v>37.53</v>
          </cell>
          <cell r="BK17">
            <v>0</v>
          </cell>
          <cell r="BL17">
            <v>38.57</v>
          </cell>
          <cell r="BM17">
            <v>33.43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 t="str">
            <v>DISTRIBUIDOR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2956</v>
          </cell>
          <cell r="DH17">
            <v>64835.65</v>
          </cell>
          <cell r="DI17">
            <v>4540</v>
          </cell>
          <cell r="DJ17">
            <v>97347.3</v>
          </cell>
          <cell r="DK17">
            <v>3484</v>
          </cell>
          <cell r="DL17">
            <v>74912.479999999996</v>
          </cell>
          <cell r="DM17">
            <v>4670</v>
          </cell>
          <cell r="DN17">
            <v>101060.13</v>
          </cell>
          <cell r="DO17">
            <v>4877</v>
          </cell>
          <cell r="DP17">
            <v>106356.45</v>
          </cell>
          <cell r="DQ17">
            <v>4293</v>
          </cell>
          <cell r="DR17">
            <v>90361.43</v>
          </cell>
          <cell r="DS17">
            <v>24820</v>
          </cell>
          <cell r="DT17">
            <v>534873.43999999994</v>
          </cell>
          <cell r="DU17">
            <v>2.4700000000000002</v>
          </cell>
          <cell r="DV17">
            <v>2.4700000000000002</v>
          </cell>
        </row>
        <row r="18">
          <cell r="CT18" t="str">
            <v>FARMÁCIAS E DROGARIAS PRIVADAS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2396</v>
          </cell>
          <cell r="DH18">
            <v>51443.69</v>
          </cell>
          <cell r="DI18">
            <v>1739</v>
          </cell>
          <cell r="DJ18">
            <v>36976.35</v>
          </cell>
          <cell r="DK18">
            <v>2209</v>
          </cell>
          <cell r="DL18">
            <v>46900.32</v>
          </cell>
          <cell r="DM18">
            <v>1620</v>
          </cell>
          <cell r="DN18">
            <v>34578.43</v>
          </cell>
          <cell r="DO18">
            <v>1254</v>
          </cell>
          <cell r="DP18">
            <v>27446.77</v>
          </cell>
          <cell r="DQ18">
            <v>2615</v>
          </cell>
          <cell r="DR18">
            <v>56124.7</v>
          </cell>
          <cell r="DS18">
            <v>11833</v>
          </cell>
          <cell r="DT18">
            <v>253470.26</v>
          </cell>
        </row>
        <row r="19">
          <cell r="CT19" t="str">
            <v>OUTROS DESTINATÁRIOS, NÃO PREVISTOS NAS HIPÓTESES ACIMA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100</v>
          </cell>
          <cell r="DH19">
            <v>2155.5300000000002</v>
          </cell>
          <cell r="DI19">
            <v>160</v>
          </cell>
          <cell r="DJ19">
            <v>3448.84</v>
          </cell>
          <cell r="DK19">
            <v>120</v>
          </cell>
          <cell r="DL19">
            <v>2586.66</v>
          </cell>
          <cell r="DM19">
            <v>120</v>
          </cell>
          <cell r="DN19">
            <v>2530.4</v>
          </cell>
          <cell r="DO19">
            <v>80</v>
          </cell>
          <cell r="DP19">
            <v>1724.43</v>
          </cell>
          <cell r="DQ19">
            <v>120</v>
          </cell>
          <cell r="DR19">
            <v>2530.4</v>
          </cell>
          <cell r="DS19">
            <v>700</v>
          </cell>
          <cell r="DT19">
            <v>14976.26</v>
          </cell>
        </row>
        <row r="20">
          <cell r="CT20" t="str">
            <v>ESTABELECIMENTO PRIVADO DE SAÚDE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44</v>
          </cell>
          <cell r="DH20">
            <v>938.13</v>
          </cell>
          <cell r="DI20">
            <v>12</v>
          </cell>
          <cell r="DJ20">
            <v>255.85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8</v>
          </cell>
          <cell r="DR20">
            <v>168.7</v>
          </cell>
          <cell r="DS20">
            <v>64</v>
          </cell>
          <cell r="DT20">
            <v>1362.68</v>
          </cell>
          <cell r="DX20">
            <v>7897473201798</v>
          </cell>
          <cell r="DY20">
            <v>1101302300023</v>
          </cell>
        </row>
        <row r="21">
          <cell r="E21">
            <v>521904502176310</v>
          </cell>
          <cell r="F21" t="str">
            <v>ADACNE CLIN</v>
          </cell>
          <cell r="G21" t="str">
            <v>1 MG/G + 10 MG/G GEL DERM CT BG AL REV PLAS X 30 G</v>
          </cell>
          <cell r="H21" t="str">
            <v>GEL DERMATOLÓGICO</v>
          </cell>
          <cell r="I21">
            <v>1</v>
          </cell>
          <cell r="J21" t="str">
            <v>BISNAGA</v>
          </cell>
          <cell r="K21">
            <v>30</v>
          </cell>
          <cell r="L21" t="str">
            <v>G</v>
          </cell>
          <cell r="M21" t="str">
            <v>Conformidade</v>
          </cell>
          <cell r="N21">
            <v>2</v>
          </cell>
          <cell r="O21" t="str">
            <v>Tarja Vermelha</v>
          </cell>
          <cell r="P21" t="str">
            <v>Não</v>
          </cell>
          <cell r="Q21" t="str">
            <v>Não</v>
          </cell>
          <cell r="R21" t="str">
            <v>Não</v>
          </cell>
          <cell r="S21" t="str">
            <v>N</v>
          </cell>
          <cell r="U21" t="str">
            <v>Similar</v>
          </cell>
          <cell r="V21" t="str">
            <v>Monitorado</v>
          </cell>
          <cell r="X21" t="str">
            <v>24729-96-2,106685-40-9</v>
          </cell>
          <cell r="AB21">
            <v>2232.0041000000001</v>
          </cell>
          <cell r="AC21" t="str">
            <v>243 - ANTIACNEICOS TÓPICOS</v>
          </cell>
          <cell r="AD21" t="str">
            <v>N</v>
          </cell>
          <cell r="AE21" t="str">
            <v>N</v>
          </cell>
          <cell r="AF21">
            <v>0</v>
          </cell>
          <cell r="AG21" t="str">
            <v>N</v>
          </cell>
          <cell r="AH21">
            <v>0</v>
          </cell>
          <cell r="AI21">
            <v>26.22</v>
          </cell>
          <cell r="AJ21">
            <v>28.04</v>
          </cell>
          <cell r="AK21">
            <v>0</v>
          </cell>
          <cell r="AL21">
            <v>28.43</v>
          </cell>
          <cell r="AM21">
            <v>28.84</v>
          </cell>
          <cell r="AN21">
            <v>0</v>
          </cell>
          <cell r="AO21">
            <v>24.41</v>
          </cell>
          <cell r="AP21">
            <v>0</v>
          </cell>
          <cell r="AQ21">
            <v>35.020000000000003</v>
          </cell>
          <cell r="AR21">
            <v>37.380000000000003</v>
          </cell>
          <cell r="AS21">
            <v>0</v>
          </cell>
          <cell r="AT21">
            <v>37.880000000000003</v>
          </cell>
          <cell r="AU21">
            <v>38.409999999999997</v>
          </cell>
          <cell r="AV21">
            <v>0</v>
          </cell>
          <cell r="AW21">
            <v>33.75</v>
          </cell>
          <cell r="AX21">
            <v>0</v>
          </cell>
          <cell r="AY21">
            <v>26.86</v>
          </cell>
          <cell r="AZ21">
            <v>28.73</v>
          </cell>
          <cell r="BA21">
            <v>28.93</v>
          </cell>
          <cell r="BB21">
            <v>29.13</v>
          </cell>
          <cell r="BC21">
            <v>0</v>
          </cell>
          <cell r="BD21">
            <v>29.98</v>
          </cell>
          <cell r="BE21">
            <v>25.01</v>
          </cell>
          <cell r="BF21">
            <v>0</v>
          </cell>
          <cell r="BG21">
            <v>35.880000000000003</v>
          </cell>
          <cell r="BH21">
            <v>38.29</v>
          </cell>
          <cell r="BI21">
            <v>38.549999999999997</v>
          </cell>
          <cell r="BJ21">
            <v>38.81</v>
          </cell>
          <cell r="BK21">
            <v>0</v>
          </cell>
          <cell r="BL21">
            <v>39.9</v>
          </cell>
          <cell r="BM21">
            <v>34.57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2.46</v>
          </cell>
          <cell r="DV21">
            <v>2.4700000000000002</v>
          </cell>
          <cell r="DX21">
            <v>0</v>
          </cell>
          <cell r="DY21">
            <v>0</v>
          </cell>
        </row>
        <row r="22">
          <cell r="E22">
            <v>521904503172319</v>
          </cell>
          <cell r="F22" t="str">
            <v>ADACNE CLIN</v>
          </cell>
          <cell r="G22" t="str">
            <v>1 MG/G + 10 MG/G GEL DERM CT BG AL REV PLAS X 45 G</v>
          </cell>
          <cell r="H22" t="str">
            <v>GEL DERMATOLÓGICO</v>
          </cell>
          <cell r="I22">
            <v>1</v>
          </cell>
          <cell r="J22" t="str">
            <v>BISNAGA</v>
          </cell>
          <cell r="K22">
            <v>45</v>
          </cell>
          <cell r="L22" t="str">
            <v>G</v>
          </cell>
          <cell r="M22" t="str">
            <v>Conformidade</v>
          </cell>
          <cell r="N22">
            <v>2</v>
          </cell>
          <cell r="O22" t="str">
            <v>Tarja Vermelha</v>
          </cell>
          <cell r="P22" t="str">
            <v>Não</v>
          </cell>
          <cell r="Q22" t="str">
            <v>Não</v>
          </cell>
          <cell r="R22" t="str">
            <v>Não</v>
          </cell>
          <cell r="S22" t="str">
            <v>N</v>
          </cell>
          <cell r="U22" t="str">
            <v>Similar</v>
          </cell>
          <cell r="V22" t="str">
            <v>Monitorado</v>
          </cell>
          <cell r="X22" t="str">
            <v>24729-96-2,106685-40-9</v>
          </cell>
          <cell r="AA22" t="str">
            <v>MG/G</v>
          </cell>
          <cell r="AB22">
            <v>2232.0041000000001</v>
          </cell>
          <cell r="AC22" t="str">
            <v>243 - ANTIACNEICOS TÓPICOS</v>
          </cell>
          <cell r="AD22" t="str">
            <v>N</v>
          </cell>
          <cell r="AE22" t="str">
            <v>N</v>
          </cell>
          <cell r="AF22">
            <v>0</v>
          </cell>
          <cell r="AG22" t="str">
            <v>N</v>
          </cell>
          <cell r="AH22">
            <v>0</v>
          </cell>
          <cell r="AI22">
            <v>37.659999999999997</v>
          </cell>
          <cell r="AJ22">
            <v>40.28</v>
          </cell>
          <cell r="AK22">
            <v>0</v>
          </cell>
          <cell r="AL22">
            <v>40.840000000000003</v>
          </cell>
          <cell r="AM22">
            <v>41.43</v>
          </cell>
          <cell r="AN22">
            <v>0</v>
          </cell>
          <cell r="AO22">
            <v>35.06</v>
          </cell>
          <cell r="AP22">
            <v>0</v>
          </cell>
          <cell r="AQ22">
            <v>50.31</v>
          </cell>
          <cell r="AR22">
            <v>53.69</v>
          </cell>
          <cell r="AS22">
            <v>0</v>
          </cell>
          <cell r="AT22">
            <v>54.42</v>
          </cell>
          <cell r="AU22">
            <v>55.17</v>
          </cell>
          <cell r="AV22">
            <v>0</v>
          </cell>
          <cell r="AW22">
            <v>48.47</v>
          </cell>
          <cell r="AX22">
            <v>0</v>
          </cell>
          <cell r="AY22">
            <v>38.590000000000003</v>
          </cell>
          <cell r="AZ22">
            <v>41.27</v>
          </cell>
          <cell r="BA22">
            <v>41.56</v>
          </cell>
          <cell r="BB22">
            <v>41.85</v>
          </cell>
          <cell r="BC22">
            <v>0</v>
          </cell>
          <cell r="BD22">
            <v>43.06</v>
          </cell>
          <cell r="BE22">
            <v>35.93</v>
          </cell>
          <cell r="BF22">
            <v>0</v>
          </cell>
          <cell r="BG22">
            <v>51.55</v>
          </cell>
          <cell r="BH22">
            <v>55.01</v>
          </cell>
          <cell r="BI22">
            <v>55.38</v>
          </cell>
          <cell r="BJ22">
            <v>55.76</v>
          </cell>
          <cell r="BK22">
            <v>0</v>
          </cell>
          <cell r="BL22">
            <v>57.31</v>
          </cell>
          <cell r="BM22">
            <v>49.67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 t="str">
            <v>DISTRIBUIDOR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4833</v>
          </cell>
          <cell r="DH22">
            <v>156283.34</v>
          </cell>
          <cell r="DI22">
            <v>8276</v>
          </cell>
          <cell r="DJ22">
            <v>261749.53</v>
          </cell>
          <cell r="DK22">
            <v>5033</v>
          </cell>
          <cell r="DL22">
            <v>160084.4</v>
          </cell>
          <cell r="DM22">
            <v>3550</v>
          </cell>
          <cell r="DN22">
            <v>110768.18</v>
          </cell>
          <cell r="DO22">
            <v>7331</v>
          </cell>
          <cell r="DP22">
            <v>238377.18</v>
          </cell>
          <cell r="DQ22">
            <v>80</v>
          </cell>
          <cell r="DR22">
            <v>2510.9</v>
          </cell>
          <cell r="DS22">
            <v>29103</v>
          </cell>
          <cell r="DT22">
            <v>929773.53</v>
          </cell>
          <cell r="DU22">
            <v>2.4700000000000002</v>
          </cell>
          <cell r="DV22">
            <v>2.4700000000000002</v>
          </cell>
          <cell r="DX22">
            <v>0</v>
          </cell>
          <cell r="DY22">
            <v>0</v>
          </cell>
        </row>
        <row r="23">
          <cell r="CT23" t="str">
            <v>FARMÁCIAS E DROGARIAS PRIVADAS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3891</v>
          </cell>
          <cell r="DH23">
            <v>123061.55</v>
          </cell>
          <cell r="DI23">
            <v>2769</v>
          </cell>
          <cell r="DJ23">
            <v>87309.16</v>
          </cell>
          <cell r="DK23">
            <v>3174</v>
          </cell>
          <cell r="DL23">
            <v>100516.92</v>
          </cell>
          <cell r="DM23">
            <v>906</v>
          </cell>
          <cell r="DN23">
            <v>29491.360000000001</v>
          </cell>
          <cell r="DO23">
            <v>4631</v>
          </cell>
          <cell r="DP23">
            <v>149934.19</v>
          </cell>
          <cell r="DQ23">
            <v>78</v>
          </cell>
          <cell r="DR23">
            <v>2479.5500000000002</v>
          </cell>
          <cell r="DS23">
            <v>15449</v>
          </cell>
          <cell r="DT23">
            <v>492792.73</v>
          </cell>
          <cell r="DX23">
            <v>0</v>
          </cell>
          <cell r="DY23">
            <v>0</v>
          </cell>
        </row>
        <row r="24">
          <cell r="CT24" t="str">
            <v>OUTROS DESTINATÁRIOS, NÃO PREVISTOS NAS HIPÓTESES ACIMA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240</v>
          </cell>
          <cell r="DH24">
            <v>7689.28</v>
          </cell>
          <cell r="DI24">
            <v>259</v>
          </cell>
          <cell r="DJ24">
            <v>8298.01</v>
          </cell>
          <cell r="DK24">
            <v>40</v>
          </cell>
          <cell r="DL24">
            <v>1281.54</v>
          </cell>
          <cell r="DM24">
            <v>260</v>
          </cell>
          <cell r="DN24">
            <v>8148.96</v>
          </cell>
          <cell r="DO24">
            <v>40</v>
          </cell>
          <cell r="DP24">
            <v>1281.54</v>
          </cell>
          <cell r="DQ24">
            <v>0</v>
          </cell>
          <cell r="DR24">
            <v>0</v>
          </cell>
          <cell r="DS24">
            <v>839</v>
          </cell>
          <cell r="DT24">
            <v>26699.33</v>
          </cell>
          <cell r="DX24">
            <v>7897473201804</v>
          </cell>
          <cell r="DY24">
            <v>1101302490019</v>
          </cell>
        </row>
        <row r="25">
          <cell r="CT25" t="str">
            <v>ESTABELECIMENTO PRIVADO DE SAÚDE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24</v>
          </cell>
          <cell r="DH25">
            <v>760.57</v>
          </cell>
          <cell r="DI25">
            <v>0</v>
          </cell>
          <cell r="DJ25">
            <v>0</v>
          </cell>
          <cell r="DK25">
            <v>21</v>
          </cell>
          <cell r="DL25">
            <v>679.08</v>
          </cell>
          <cell r="DM25">
            <v>0</v>
          </cell>
          <cell r="DN25">
            <v>0</v>
          </cell>
          <cell r="DO25">
            <v>26</v>
          </cell>
          <cell r="DP25">
            <v>819.77</v>
          </cell>
          <cell r="DQ25">
            <v>0</v>
          </cell>
          <cell r="DR25">
            <v>0</v>
          </cell>
          <cell r="DS25">
            <v>71</v>
          </cell>
          <cell r="DT25">
            <v>2259.42</v>
          </cell>
          <cell r="DX25">
            <v>7897473205741</v>
          </cell>
          <cell r="DY25">
            <v>1101302490035</v>
          </cell>
        </row>
        <row r="26">
          <cell r="E26">
            <v>521902101174418</v>
          </cell>
          <cell r="F26" t="str">
            <v>AEROCORT S</v>
          </cell>
          <cell r="G26" t="str">
            <v>50 MCG + 100 MCG/DOSE AER BUCAL CT LT AL X 200 DOSES</v>
          </cell>
          <cell r="H26" t="str">
            <v>Solução aerossol</v>
          </cell>
          <cell r="I26">
            <v>1</v>
          </cell>
          <cell r="K26">
            <v>200</v>
          </cell>
          <cell r="L26" t="str">
            <v>DOSE</v>
          </cell>
          <cell r="M26" t="str">
            <v>Conformidade</v>
          </cell>
          <cell r="N26">
            <v>3</v>
          </cell>
          <cell r="O26" t="str">
            <v>Tarja Vermelha</v>
          </cell>
          <cell r="P26" t="str">
            <v>Não</v>
          </cell>
          <cell r="Q26" t="str">
            <v>Não</v>
          </cell>
          <cell r="R26" t="str">
            <v>Não</v>
          </cell>
          <cell r="S26" t="str">
            <v>I</v>
          </cell>
          <cell r="U26" t="str">
            <v>Similar</v>
          </cell>
          <cell r="V26" t="str">
            <v>Monitorado</v>
          </cell>
          <cell r="X26" t="str">
            <v>18559-94-9,5534-09-8</v>
          </cell>
          <cell r="AA26" t="str">
            <v>MCG</v>
          </cell>
          <cell r="AB26">
            <v>7866.0105899999999</v>
          </cell>
          <cell r="AC26" t="str">
            <v>546 - ANTIASMÁTICOS/DPOC AGONISTAS B2 ASSOCIADOS A CORTICOSTERÓIDES, INALANTES</v>
          </cell>
          <cell r="AD26" t="str">
            <v>N</v>
          </cell>
          <cell r="AE26" t="str">
            <v>N</v>
          </cell>
          <cell r="AF26">
            <v>0</v>
          </cell>
          <cell r="AG26" t="str">
            <v>N</v>
          </cell>
          <cell r="AH26">
            <v>0</v>
          </cell>
          <cell r="AI26">
            <v>30.69</v>
          </cell>
          <cell r="AJ26">
            <v>32.54</v>
          </cell>
          <cell r="AK26">
            <v>0</v>
          </cell>
          <cell r="AL26">
            <v>32.93</v>
          </cell>
          <cell r="AM26">
            <v>33.340000000000003</v>
          </cell>
          <cell r="AN26">
            <v>0</v>
          </cell>
          <cell r="AO26">
            <v>32.54</v>
          </cell>
          <cell r="AP26">
            <v>0</v>
          </cell>
          <cell r="AQ26">
            <v>42.43</v>
          </cell>
          <cell r="AR26">
            <v>44.98</v>
          </cell>
          <cell r="AS26">
            <v>0</v>
          </cell>
          <cell r="AT26">
            <v>45.53</v>
          </cell>
          <cell r="AU26">
            <v>46.09</v>
          </cell>
          <cell r="AV26">
            <v>0</v>
          </cell>
          <cell r="AW26">
            <v>44.98</v>
          </cell>
          <cell r="AX26">
            <v>0</v>
          </cell>
          <cell r="AY26">
            <v>31.33</v>
          </cell>
          <cell r="AZ26">
            <v>33.21</v>
          </cell>
          <cell r="BA26">
            <v>33.409999999999997</v>
          </cell>
          <cell r="BB26">
            <v>33.619999999999997</v>
          </cell>
          <cell r="BC26">
            <v>0</v>
          </cell>
          <cell r="BD26">
            <v>34.46</v>
          </cell>
          <cell r="BE26">
            <v>33.21</v>
          </cell>
          <cell r="BF26">
            <v>0</v>
          </cell>
          <cell r="BG26">
            <v>43.31</v>
          </cell>
          <cell r="BH26">
            <v>45.91</v>
          </cell>
          <cell r="BI26">
            <v>46.19</v>
          </cell>
          <cell r="BJ26">
            <v>46.47</v>
          </cell>
          <cell r="BK26">
            <v>0</v>
          </cell>
          <cell r="BL26">
            <v>47.64</v>
          </cell>
          <cell r="BM26">
            <v>45.91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2.1</v>
          </cell>
          <cell r="DV26">
            <v>2.09</v>
          </cell>
          <cell r="DX26">
            <v>0</v>
          </cell>
          <cell r="DY26">
            <v>0</v>
          </cell>
        </row>
        <row r="27">
          <cell r="E27">
            <v>521903102174411</v>
          </cell>
          <cell r="F27" t="str">
            <v>AEROGOLD</v>
          </cell>
          <cell r="G27" t="str">
            <v>100 MCG/DOSE PO AER INAL CT FR AL X 200 DOSES + INAL + ESPAÇ</v>
          </cell>
          <cell r="H27" t="str">
            <v>Pó aerossol</v>
          </cell>
          <cell r="I27">
            <v>1</v>
          </cell>
          <cell r="J27" t="str">
            <v>FRASCO</v>
          </cell>
          <cell r="K27">
            <v>200</v>
          </cell>
          <cell r="L27" t="str">
            <v>DOSE</v>
          </cell>
          <cell r="M27" t="str">
            <v>Conformidade</v>
          </cell>
          <cell r="N27">
            <v>3</v>
          </cell>
          <cell r="O27" t="str">
            <v>Tarja Vermelha</v>
          </cell>
          <cell r="P27" t="str">
            <v>Não</v>
          </cell>
          <cell r="Q27" t="str">
            <v>Não</v>
          </cell>
          <cell r="R27" t="str">
            <v>Sim</v>
          </cell>
          <cell r="S27" t="str">
            <v>I</v>
          </cell>
          <cell r="U27" t="str">
            <v>Similar</v>
          </cell>
          <cell r="V27" t="str">
            <v>Monitorado</v>
          </cell>
          <cell r="X27" t="str">
            <v>51022-70-9</v>
          </cell>
          <cell r="AA27" t="str">
            <v>MCG/DOSE</v>
          </cell>
          <cell r="AB27">
            <v>7867</v>
          </cell>
          <cell r="AC27" t="str">
            <v>537 - ANTIASMÁTICOS/DPOC AGONISTAS B2 CURTA AÇÃO INALANTE</v>
          </cell>
          <cell r="AD27" t="str">
            <v>N</v>
          </cell>
          <cell r="AE27" t="str">
            <v>N</v>
          </cell>
          <cell r="AF27">
            <v>0</v>
          </cell>
          <cell r="AG27" t="str">
            <v>N</v>
          </cell>
          <cell r="AH27">
            <v>0</v>
          </cell>
          <cell r="AI27">
            <v>22.75</v>
          </cell>
          <cell r="AJ27">
            <v>24.12</v>
          </cell>
          <cell r="AK27">
            <v>0</v>
          </cell>
          <cell r="AL27">
            <v>24.42</v>
          </cell>
          <cell r="AM27">
            <v>24.72</v>
          </cell>
          <cell r="AN27">
            <v>0</v>
          </cell>
          <cell r="AO27">
            <v>24.12</v>
          </cell>
          <cell r="AP27">
            <v>0</v>
          </cell>
          <cell r="AQ27">
            <v>31.45</v>
          </cell>
          <cell r="AR27">
            <v>33.340000000000003</v>
          </cell>
          <cell r="AS27">
            <v>0</v>
          </cell>
          <cell r="AT27">
            <v>33.76</v>
          </cell>
          <cell r="AU27">
            <v>34.17</v>
          </cell>
          <cell r="AV27">
            <v>0</v>
          </cell>
          <cell r="AW27">
            <v>33.340000000000003</v>
          </cell>
          <cell r="AX27">
            <v>0</v>
          </cell>
          <cell r="AY27">
            <v>23.23</v>
          </cell>
          <cell r="AZ27">
            <v>24.63</v>
          </cell>
          <cell r="BA27">
            <v>24.78</v>
          </cell>
          <cell r="BB27">
            <v>24.93</v>
          </cell>
          <cell r="BC27">
            <v>0</v>
          </cell>
          <cell r="BD27">
            <v>25.55</v>
          </cell>
          <cell r="BE27">
            <v>24.63</v>
          </cell>
          <cell r="BF27">
            <v>0</v>
          </cell>
          <cell r="BG27">
            <v>32.11</v>
          </cell>
          <cell r="BH27">
            <v>34.049999999999997</v>
          </cell>
          <cell r="BI27">
            <v>34.26</v>
          </cell>
          <cell r="BJ27">
            <v>34.46</v>
          </cell>
          <cell r="BK27">
            <v>0</v>
          </cell>
          <cell r="BL27">
            <v>35.32</v>
          </cell>
          <cell r="BM27">
            <v>34.049999999999997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2.09</v>
          </cell>
          <cell r="DV27">
            <v>2.09</v>
          </cell>
          <cell r="DX27">
            <v>0</v>
          </cell>
          <cell r="DY27">
            <v>0</v>
          </cell>
        </row>
        <row r="28">
          <cell r="E28">
            <v>521903101178411</v>
          </cell>
          <cell r="F28" t="str">
            <v>AEROGOLD</v>
          </cell>
          <cell r="G28" t="str">
            <v>100 MCG/DOSE PO AER INAL CT FR SPR AL X 200 DOSES</v>
          </cell>
          <cell r="H28" t="str">
            <v>Pó aerossol</v>
          </cell>
          <cell r="I28">
            <v>1</v>
          </cell>
          <cell r="J28" t="str">
            <v>FRASCO</v>
          </cell>
          <cell r="K28">
            <v>200</v>
          </cell>
          <cell r="L28" t="str">
            <v>DOSE</v>
          </cell>
          <cell r="M28" t="str">
            <v>Conformidade</v>
          </cell>
          <cell r="N28">
            <v>3</v>
          </cell>
          <cell r="O28" t="str">
            <v>Tarja Vermelha</v>
          </cell>
          <cell r="P28" t="str">
            <v>Não</v>
          </cell>
          <cell r="Q28" t="str">
            <v>Não</v>
          </cell>
          <cell r="R28" t="str">
            <v>Sim</v>
          </cell>
          <cell r="S28" t="str">
            <v>I</v>
          </cell>
          <cell r="U28" t="str">
            <v>Similar</v>
          </cell>
          <cell r="V28" t="str">
            <v>Monitorado</v>
          </cell>
          <cell r="X28" t="str">
            <v>51022-70-9</v>
          </cell>
          <cell r="AA28" t="str">
            <v>MCG/DOSE</v>
          </cell>
          <cell r="AB28">
            <v>7867</v>
          </cell>
          <cell r="AC28" t="str">
            <v>537 - ANTIASMÁTICOS/DPOC AGONISTAS B2 CURTA AÇÃO INALANTE</v>
          </cell>
          <cell r="AD28" t="str">
            <v>N</v>
          </cell>
          <cell r="AE28" t="str">
            <v>N</v>
          </cell>
          <cell r="AF28">
            <v>0</v>
          </cell>
          <cell r="AG28" t="str">
            <v>N</v>
          </cell>
          <cell r="AH28">
            <v>0</v>
          </cell>
          <cell r="AI28">
            <v>22.75</v>
          </cell>
          <cell r="AJ28">
            <v>24.12</v>
          </cell>
          <cell r="AK28">
            <v>0</v>
          </cell>
          <cell r="AL28">
            <v>24.42</v>
          </cell>
          <cell r="AM28">
            <v>24.72</v>
          </cell>
          <cell r="AN28">
            <v>0</v>
          </cell>
          <cell r="AO28">
            <v>24.12</v>
          </cell>
          <cell r="AP28">
            <v>0</v>
          </cell>
          <cell r="AQ28">
            <v>31.45</v>
          </cell>
          <cell r="AR28">
            <v>33.340000000000003</v>
          </cell>
          <cell r="AS28">
            <v>0</v>
          </cell>
          <cell r="AT28">
            <v>33.76</v>
          </cell>
          <cell r="AU28">
            <v>34.17</v>
          </cell>
          <cell r="AV28">
            <v>0</v>
          </cell>
          <cell r="AW28">
            <v>33.340000000000003</v>
          </cell>
          <cell r="AX28">
            <v>0</v>
          </cell>
          <cell r="AY28">
            <v>23.23</v>
          </cell>
          <cell r="AZ28">
            <v>24.63</v>
          </cell>
          <cell r="BA28">
            <v>24.78</v>
          </cell>
          <cell r="BB28">
            <v>24.93</v>
          </cell>
          <cell r="BC28">
            <v>0</v>
          </cell>
          <cell r="BD28">
            <v>25.55</v>
          </cell>
          <cell r="BE28">
            <v>24.63</v>
          </cell>
          <cell r="BF28">
            <v>0</v>
          </cell>
          <cell r="BG28">
            <v>32.11</v>
          </cell>
          <cell r="BH28">
            <v>34.049999999999997</v>
          </cell>
          <cell r="BI28">
            <v>34.26</v>
          </cell>
          <cell r="BJ28">
            <v>34.46</v>
          </cell>
          <cell r="BK28">
            <v>0</v>
          </cell>
          <cell r="BL28">
            <v>35.32</v>
          </cell>
          <cell r="BM28">
            <v>34.049999999999997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 t="str">
            <v>GOVERNO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17110</v>
          </cell>
          <cell r="DH28">
            <v>103332.88</v>
          </cell>
          <cell r="DI28">
            <v>155380</v>
          </cell>
          <cell r="DJ28">
            <v>972924.2</v>
          </cell>
          <cell r="DK28">
            <v>40681</v>
          </cell>
          <cell r="DL28">
            <v>247463.5</v>
          </cell>
          <cell r="DM28">
            <v>28564</v>
          </cell>
          <cell r="DN28">
            <v>182332.79999999999</v>
          </cell>
          <cell r="DO28">
            <v>111958</v>
          </cell>
          <cell r="DP28">
            <v>713859.6</v>
          </cell>
          <cell r="DQ28">
            <v>52956</v>
          </cell>
          <cell r="DR28">
            <v>334077.40000000002</v>
          </cell>
          <cell r="DS28">
            <v>406649</v>
          </cell>
          <cell r="DT28">
            <v>2553990.38</v>
          </cell>
          <cell r="DU28">
            <v>2.09</v>
          </cell>
          <cell r="DV28">
            <v>2.09</v>
          </cell>
          <cell r="DX28">
            <v>0</v>
          </cell>
          <cell r="DY28">
            <v>0</v>
          </cell>
        </row>
        <row r="29">
          <cell r="CT29" t="str">
            <v>DISTRIBUIDOR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118475</v>
          </cell>
          <cell r="DH29">
            <v>672513.94</v>
          </cell>
          <cell r="DI29">
            <v>135852</v>
          </cell>
          <cell r="DJ29">
            <v>787300.29</v>
          </cell>
          <cell r="DK29">
            <v>147499</v>
          </cell>
          <cell r="DL29">
            <v>780229.89</v>
          </cell>
          <cell r="DM29">
            <v>85888</v>
          </cell>
          <cell r="DN29">
            <v>492107.63</v>
          </cell>
          <cell r="DO29">
            <v>210564</v>
          </cell>
          <cell r="DP29">
            <v>1143507.8400000001</v>
          </cell>
          <cell r="DQ29">
            <v>109606</v>
          </cell>
          <cell r="DR29">
            <v>599767.4</v>
          </cell>
          <cell r="DS29">
            <v>807884</v>
          </cell>
          <cell r="DT29">
            <v>4475426.99</v>
          </cell>
          <cell r="DX29">
            <v>7897473201378</v>
          </cell>
          <cell r="DY29">
            <v>1101300411502</v>
          </cell>
        </row>
        <row r="30">
          <cell r="CT30" t="str">
            <v>FARMÁCIAS E DROGARIAS PRIVADAS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2909</v>
          </cell>
          <cell r="DH30">
            <v>44526.34</v>
          </cell>
          <cell r="DI30">
            <v>2619</v>
          </cell>
          <cell r="DJ30">
            <v>38567.89</v>
          </cell>
          <cell r="DK30">
            <v>2618</v>
          </cell>
          <cell r="DL30">
            <v>36807.46</v>
          </cell>
          <cell r="DM30">
            <v>1229</v>
          </cell>
          <cell r="DN30">
            <v>18366.27</v>
          </cell>
          <cell r="DO30">
            <v>1589</v>
          </cell>
          <cell r="DP30">
            <v>24623.82</v>
          </cell>
          <cell r="DQ30">
            <v>2934</v>
          </cell>
          <cell r="DR30">
            <v>41176.32</v>
          </cell>
          <cell r="DS30">
            <v>13898</v>
          </cell>
          <cell r="DT30">
            <v>204068.1</v>
          </cell>
          <cell r="DX30">
            <v>7897473202122</v>
          </cell>
          <cell r="DY30">
            <v>1101300430086</v>
          </cell>
        </row>
        <row r="31">
          <cell r="CT31" t="str">
            <v>OUTROS DESTINATÁRIOS, NÃO PREVISTOS NAS HIPÓTESES ACIMA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340</v>
          </cell>
          <cell r="DH31">
            <v>4254.1499999999996</v>
          </cell>
          <cell r="DI31">
            <v>440</v>
          </cell>
          <cell r="DJ31">
            <v>5505.37</v>
          </cell>
          <cell r="DK31">
            <v>300</v>
          </cell>
          <cell r="DL31">
            <v>3753.66</v>
          </cell>
          <cell r="DM31">
            <v>440</v>
          </cell>
          <cell r="DN31">
            <v>5321.85</v>
          </cell>
          <cell r="DO31">
            <v>60</v>
          </cell>
          <cell r="DP31">
            <v>750.73</v>
          </cell>
          <cell r="DQ31">
            <v>560</v>
          </cell>
          <cell r="DR31">
            <v>6773.27</v>
          </cell>
          <cell r="DS31">
            <v>2140</v>
          </cell>
          <cell r="DT31">
            <v>26359.03</v>
          </cell>
          <cell r="DX31">
            <v>7897473201071</v>
          </cell>
          <cell r="DY31">
            <v>1101300430019</v>
          </cell>
        </row>
        <row r="32">
          <cell r="CT32" t="str">
            <v>ESTABELECIMENTO PRIVADO DE SAÚDE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2</v>
          </cell>
          <cell r="DH32">
            <v>20.85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2</v>
          </cell>
          <cell r="DT32">
            <v>20.85</v>
          </cell>
          <cell r="DX32">
            <v>0</v>
          </cell>
          <cell r="DY32">
            <v>0</v>
          </cell>
        </row>
        <row r="33">
          <cell r="E33">
            <v>521900304116416</v>
          </cell>
          <cell r="F33" t="str">
            <v>ALGI TANDERIL</v>
          </cell>
          <cell r="G33" t="str">
            <v>30 MG + 125 MG + 50 MG + 300 MG COM CT BL AL PLAS INC X 12</v>
          </cell>
          <cell r="H33" t="str">
            <v>Comprimido</v>
          </cell>
          <cell r="K33">
            <v>12</v>
          </cell>
          <cell r="M33" t="str">
            <v>Conformidade</v>
          </cell>
          <cell r="N33">
            <v>3</v>
          </cell>
          <cell r="O33" t="str">
            <v>Tarja Vermelha</v>
          </cell>
          <cell r="P33" t="str">
            <v>Não</v>
          </cell>
          <cell r="Q33" t="str">
            <v>Não</v>
          </cell>
          <cell r="R33" t="str">
            <v>Não</v>
          </cell>
          <cell r="S33" t="str">
            <v>N</v>
          </cell>
          <cell r="U33" t="str">
            <v>Similar</v>
          </cell>
          <cell r="V33" t="str">
            <v>Monitorado</v>
          </cell>
          <cell r="X33" t="str">
            <v>78-44-4,103-90-2,15307-79-6,58-08-2</v>
          </cell>
          <cell r="AA33" t="str">
            <v>MG</v>
          </cell>
          <cell r="AB33" t="str">
            <v>01773,06827,02930,01642</v>
          </cell>
          <cell r="AC33" t="str">
            <v>473 - RELAXANTE MUSCULAR DE AÇÃO CENTRAL</v>
          </cell>
          <cell r="AD33" t="str">
            <v>N</v>
          </cell>
          <cell r="AE33" t="str">
            <v>N</v>
          </cell>
          <cell r="AF33">
            <v>0</v>
          </cell>
          <cell r="AG33" t="str">
            <v>N</v>
          </cell>
          <cell r="AH33">
            <v>0</v>
          </cell>
          <cell r="AI33">
            <v>9.7200000000000006</v>
          </cell>
          <cell r="AJ33">
            <v>10.39</v>
          </cell>
          <cell r="AK33">
            <v>0</v>
          </cell>
          <cell r="AL33">
            <v>10.54</v>
          </cell>
          <cell r="AM33">
            <v>10.69</v>
          </cell>
          <cell r="AN33">
            <v>0</v>
          </cell>
          <cell r="AO33">
            <v>9.0500000000000007</v>
          </cell>
          <cell r="AP33">
            <v>0</v>
          </cell>
          <cell r="AQ33">
            <v>12.98</v>
          </cell>
          <cell r="AR33">
            <v>13.85</v>
          </cell>
          <cell r="AS33">
            <v>0</v>
          </cell>
          <cell r="AT33">
            <v>14.04</v>
          </cell>
          <cell r="AU33">
            <v>14.24</v>
          </cell>
          <cell r="AV33">
            <v>0</v>
          </cell>
          <cell r="AW33">
            <v>12.51</v>
          </cell>
          <cell r="AX33">
            <v>0</v>
          </cell>
          <cell r="AY33">
            <v>9.92</v>
          </cell>
          <cell r="AZ33">
            <v>10.61</v>
          </cell>
          <cell r="BA33">
            <v>10.68</v>
          </cell>
          <cell r="BB33">
            <v>10.76</v>
          </cell>
          <cell r="BC33">
            <v>0</v>
          </cell>
          <cell r="BD33">
            <v>11.07</v>
          </cell>
          <cell r="BE33">
            <v>9.24</v>
          </cell>
          <cell r="BF33">
            <v>0</v>
          </cell>
          <cell r="BG33">
            <v>13.25</v>
          </cell>
          <cell r="BH33">
            <v>14.14</v>
          </cell>
          <cell r="BI33">
            <v>14.23</v>
          </cell>
          <cell r="BJ33">
            <v>14.34</v>
          </cell>
          <cell r="BK33">
            <v>0</v>
          </cell>
          <cell r="BL33">
            <v>14.73</v>
          </cell>
          <cell r="BM33">
            <v>12.77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2.09</v>
          </cell>
          <cell r="DV33">
            <v>2.09</v>
          </cell>
          <cell r="DX33">
            <v>0</v>
          </cell>
          <cell r="DY33">
            <v>0</v>
          </cell>
        </row>
        <row r="34">
          <cell r="E34">
            <v>521900301117411</v>
          </cell>
          <cell r="F34" t="str">
            <v>ALGI TANDERIL</v>
          </cell>
          <cell r="G34" t="str">
            <v>30 MG + 125 MG + 50 MG + 300 MG COM CT BL AL PLAS INC X 30</v>
          </cell>
          <cell r="H34" t="str">
            <v>Comprimido</v>
          </cell>
          <cell r="K34">
            <v>30</v>
          </cell>
          <cell r="M34" t="str">
            <v>Conformidade</v>
          </cell>
          <cell r="N34">
            <v>3</v>
          </cell>
          <cell r="O34" t="str">
            <v>Tarja Vermelha</v>
          </cell>
          <cell r="P34" t="str">
            <v>Não</v>
          </cell>
          <cell r="Q34" t="str">
            <v>Não</v>
          </cell>
          <cell r="R34" t="str">
            <v>Não</v>
          </cell>
          <cell r="S34" t="str">
            <v>N</v>
          </cell>
          <cell r="U34" t="str">
            <v>Similar</v>
          </cell>
          <cell r="V34" t="str">
            <v>Monitorado</v>
          </cell>
          <cell r="X34" t="str">
            <v>78-44-4,103-90-2,15307-79-6,58-08-2</v>
          </cell>
          <cell r="AA34" t="str">
            <v>MG</v>
          </cell>
          <cell r="AB34" t="str">
            <v>01773,06827,02930,01642</v>
          </cell>
          <cell r="AC34" t="str">
            <v>473 - RELAXANTE MUSCULAR DE AÇÃO CENTRAL</v>
          </cell>
          <cell r="AD34" t="str">
            <v>N</v>
          </cell>
          <cell r="AE34" t="str">
            <v>N</v>
          </cell>
          <cell r="AF34">
            <v>0</v>
          </cell>
          <cell r="AG34" t="str">
            <v>N</v>
          </cell>
          <cell r="AH34">
            <v>0</v>
          </cell>
          <cell r="AI34">
            <v>24.3</v>
          </cell>
          <cell r="AJ34">
            <v>25.99</v>
          </cell>
          <cell r="AK34">
            <v>0</v>
          </cell>
          <cell r="AL34">
            <v>26.35</v>
          </cell>
          <cell r="AM34">
            <v>26.73</v>
          </cell>
          <cell r="AN34">
            <v>0</v>
          </cell>
          <cell r="AO34">
            <v>22.62</v>
          </cell>
          <cell r="AP34">
            <v>0</v>
          </cell>
          <cell r="AQ34">
            <v>32.46</v>
          </cell>
          <cell r="AR34">
            <v>34.64</v>
          </cell>
          <cell r="AS34">
            <v>0</v>
          </cell>
          <cell r="AT34">
            <v>35.11</v>
          </cell>
          <cell r="AU34">
            <v>35.6</v>
          </cell>
          <cell r="AV34">
            <v>0</v>
          </cell>
          <cell r="AW34">
            <v>31.27</v>
          </cell>
          <cell r="AX34">
            <v>0</v>
          </cell>
          <cell r="AY34">
            <v>24.81</v>
          </cell>
          <cell r="AZ34">
            <v>26.53</v>
          </cell>
          <cell r="BA34">
            <v>26.71</v>
          </cell>
          <cell r="BB34">
            <v>26.9</v>
          </cell>
          <cell r="BC34">
            <v>0</v>
          </cell>
          <cell r="BD34">
            <v>27.68</v>
          </cell>
          <cell r="BE34">
            <v>23.09</v>
          </cell>
          <cell r="BF34">
            <v>0</v>
          </cell>
          <cell r="BG34">
            <v>33.14</v>
          </cell>
          <cell r="BH34">
            <v>35.36</v>
          </cell>
          <cell r="BI34">
            <v>35.590000000000003</v>
          </cell>
          <cell r="BJ34">
            <v>35.840000000000003</v>
          </cell>
          <cell r="BK34">
            <v>0</v>
          </cell>
          <cell r="BL34">
            <v>36.840000000000003</v>
          </cell>
          <cell r="BM34">
            <v>31.92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2.09</v>
          </cell>
          <cell r="DV34">
            <v>2.09</v>
          </cell>
          <cell r="DX34">
            <v>0</v>
          </cell>
          <cell r="DY34">
            <v>0</v>
          </cell>
        </row>
        <row r="35">
          <cell r="E35">
            <v>521903001122414</v>
          </cell>
          <cell r="F35" t="str">
            <v>BECLORT</v>
          </cell>
          <cell r="G35" t="str">
            <v>250 MCG/DOSE SOL AER SPRAY CT LT AL X 200 DOSES </v>
          </cell>
          <cell r="H35" t="str">
            <v>Solução aerossol</v>
          </cell>
          <cell r="I35">
            <v>1</v>
          </cell>
          <cell r="K35">
            <v>200</v>
          </cell>
          <cell r="L35" t="str">
            <v>DOSE</v>
          </cell>
          <cell r="M35" t="str">
            <v>Conformidade</v>
          </cell>
          <cell r="N35">
            <v>3</v>
          </cell>
          <cell r="O35" t="str">
            <v>Tarja Vermelha</v>
          </cell>
          <cell r="P35" t="str">
            <v>Não</v>
          </cell>
          <cell r="Q35" t="str">
            <v>Sim</v>
          </cell>
          <cell r="R35" t="str">
            <v>Sim</v>
          </cell>
          <cell r="S35" t="str">
            <v>I</v>
          </cell>
          <cell r="U35" t="str">
            <v>Similar</v>
          </cell>
          <cell r="V35" t="str">
            <v>Monitorado</v>
          </cell>
          <cell r="X35">
            <v>1327543</v>
          </cell>
          <cell r="AA35" t="str">
            <v>MCG/DOSE</v>
          </cell>
          <cell r="AB35">
            <v>1059</v>
          </cell>
          <cell r="AC35" t="str">
            <v>542 - ANTIASMÁTICOS/DPOC CORTICOSTERÓIDES INALANTES</v>
          </cell>
          <cell r="AD35" t="str">
            <v>N</v>
          </cell>
          <cell r="AE35" t="str">
            <v>N</v>
          </cell>
          <cell r="AF35">
            <v>0</v>
          </cell>
          <cell r="AG35" t="str">
            <v>N</v>
          </cell>
          <cell r="AH35">
            <v>0</v>
          </cell>
          <cell r="AI35">
            <v>37.29</v>
          </cell>
          <cell r="AJ35">
            <v>39.53</v>
          </cell>
          <cell r="AK35">
            <v>0</v>
          </cell>
          <cell r="AL35">
            <v>40.020000000000003</v>
          </cell>
          <cell r="AM35">
            <v>40.51</v>
          </cell>
          <cell r="AN35">
            <v>0</v>
          </cell>
          <cell r="AO35">
            <v>39.53</v>
          </cell>
          <cell r="AP35">
            <v>0</v>
          </cell>
          <cell r="AQ35">
            <v>51.55</v>
          </cell>
          <cell r="AR35">
            <v>54.65</v>
          </cell>
          <cell r="AS35">
            <v>0</v>
          </cell>
          <cell r="AT35">
            <v>55.32</v>
          </cell>
          <cell r="AU35">
            <v>56</v>
          </cell>
          <cell r="AV35">
            <v>0</v>
          </cell>
          <cell r="AW35">
            <v>54.65</v>
          </cell>
          <cell r="AX35">
            <v>0</v>
          </cell>
          <cell r="AY35">
            <v>38.07</v>
          </cell>
          <cell r="AZ35">
            <v>40.36</v>
          </cell>
          <cell r="BA35">
            <v>40.61</v>
          </cell>
          <cell r="BB35">
            <v>40.86</v>
          </cell>
          <cell r="BC35">
            <v>0</v>
          </cell>
          <cell r="BD35">
            <v>41.88</v>
          </cell>
          <cell r="BE35">
            <v>40.36</v>
          </cell>
          <cell r="BF35">
            <v>0</v>
          </cell>
          <cell r="BG35">
            <v>52.63</v>
          </cell>
          <cell r="BH35">
            <v>55.8</v>
          </cell>
          <cell r="BI35">
            <v>56.14</v>
          </cell>
          <cell r="BJ35">
            <v>56.48</v>
          </cell>
          <cell r="BK35">
            <v>0</v>
          </cell>
          <cell r="BL35">
            <v>57.9</v>
          </cell>
          <cell r="BM35">
            <v>55.8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2.1</v>
          </cell>
          <cell r="DV35">
            <v>2.09</v>
          </cell>
          <cell r="DX35">
            <v>0</v>
          </cell>
          <cell r="DY35">
            <v>0</v>
          </cell>
        </row>
        <row r="36">
          <cell r="E36">
            <v>521904001150114</v>
          </cell>
          <cell r="F36" t="str">
            <v>CARBOPLATINA</v>
          </cell>
          <cell r="G36" t="str">
            <v>150 MG PO LIOF P/ SOL INJ IV CT FA VD INC X 20 ML</v>
          </cell>
          <cell r="H36" t="str">
            <v>PÓ LIOFILIZADO INJETÁVEL</v>
          </cell>
          <cell r="I36">
            <v>1</v>
          </cell>
          <cell r="J36" t="str">
            <v>FRASCO-AMPOLA</v>
          </cell>
          <cell r="M36" t="str">
            <v>Conformidade</v>
          </cell>
          <cell r="N36">
            <v>3</v>
          </cell>
          <cell r="O36" t="str">
            <v>Tarja Vermelha</v>
          </cell>
          <cell r="P36" t="str">
            <v>Sim</v>
          </cell>
          <cell r="Q36" t="str">
            <v>Não</v>
          </cell>
          <cell r="R36" t="str">
            <v>Não</v>
          </cell>
          <cell r="S36" t="str">
            <v>I</v>
          </cell>
          <cell r="U36" t="str">
            <v>Genérico</v>
          </cell>
          <cell r="V36" t="str">
            <v>Monitorado</v>
          </cell>
          <cell r="X36" t="str">
            <v>41575-94-4</v>
          </cell>
          <cell r="AA36" t="str">
            <v>MG</v>
          </cell>
          <cell r="AB36">
            <v>1754</v>
          </cell>
          <cell r="AC36" t="str">
            <v>714 - COMPOSTOS ANTINEOPLÁSICOS DE PLATINA</v>
          </cell>
          <cell r="AD36" t="str">
            <v>N</v>
          </cell>
          <cell r="AE36" t="str">
            <v>N</v>
          </cell>
          <cell r="AF36">
            <v>0</v>
          </cell>
          <cell r="AG36" t="str">
            <v>N</v>
          </cell>
          <cell r="AH36">
            <v>0</v>
          </cell>
          <cell r="AI36">
            <v>216.81</v>
          </cell>
          <cell r="AJ36">
            <v>229.87</v>
          </cell>
          <cell r="AK36">
            <v>0</v>
          </cell>
          <cell r="AL36">
            <v>232.67</v>
          </cell>
          <cell r="AM36">
            <v>235.55</v>
          </cell>
          <cell r="AN36">
            <v>0</v>
          </cell>
          <cell r="AO36">
            <v>229.87</v>
          </cell>
          <cell r="AP36">
            <v>0</v>
          </cell>
          <cell r="AQ36">
            <v>299.73</v>
          </cell>
          <cell r="AR36">
            <v>317.77999999999997</v>
          </cell>
          <cell r="AS36">
            <v>0</v>
          </cell>
          <cell r="AT36">
            <v>321.66000000000003</v>
          </cell>
          <cell r="AU36">
            <v>325.63</v>
          </cell>
          <cell r="AV36">
            <v>0</v>
          </cell>
          <cell r="AW36">
            <v>317.77999999999997</v>
          </cell>
          <cell r="AX36">
            <v>0</v>
          </cell>
          <cell r="AY36">
            <v>221.34</v>
          </cell>
          <cell r="AZ36">
            <v>234.67</v>
          </cell>
          <cell r="BA36">
            <v>236.09</v>
          </cell>
          <cell r="BB36">
            <v>237.53</v>
          </cell>
          <cell r="BC36">
            <v>0</v>
          </cell>
          <cell r="BD36">
            <v>243.47</v>
          </cell>
          <cell r="BE36">
            <v>234.67</v>
          </cell>
          <cell r="BF36">
            <v>0</v>
          </cell>
          <cell r="BG36">
            <v>305.99</v>
          </cell>
          <cell r="BH36">
            <v>324.42</v>
          </cell>
          <cell r="BI36">
            <v>326.38</v>
          </cell>
          <cell r="BJ36">
            <v>328.38</v>
          </cell>
          <cell r="BK36">
            <v>0</v>
          </cell>
          <cell r="BL36">
            <v>336.58</v>
          </cell>
          <cell r="BM36">
            <v>324.42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2.09</v>
          </cell>
          <cell r="DV36">
            <v>2.09</v>
          </cell>
          <cell r="DX36">
            <v>7897473201859</v>
          </cell>
          <cell r="DY36">
            <v>1101300570023</v>
          </cell>
        </row>
        <row r="37">
          <cell r="E37">
            <v>521904002157112</v>
          </cell>
          <cell r="F37" t="str">
            <v>CARBOPLATINA</v>
          </cell>
          <cell r="G37" t="str">
            <v>450 MG PO LIOF P/ SOL INJ IV CT FA VD INC X 100 ML</v>
          </cell>
          <cell r="H37" t="str">
            <v>PÓ LIOFILIZADO INJETÁVEL</v>
          </cell>
          <cell r="I37">
            <v>1</v>
          </cell>
          <cell r="J37" t="str">
            <v>FRASCO-AMPOLA</v>
          </cell>
          <cell r="M37" t="str">
            <v>Conformidade</v>
          </cell>
          <cell r="N37">
            <v>3</v>
          </cell>
          <cell r="O37" t="str">
            <v>Tarja Vermelha</v>
          </cell>
          <cell r="P37" t="str">
            <v>Sim</v>
          </cell>
          <cell r="Q37" t="str">
            <v>Não</v>
          </cell>
          <cell r="R37" t="str">
            <v>Não</v>
          </cell>
          <cell r="S37" t="str">
            <v>I</v>
          </cell>
          <cell r="U37" t="str">
            <v>Genérico</v>
          </cell>
          <cell r="V37" t="str">
            <v>Monitorado</v>
          </cell>
          <cell r="X37" t="str">
            <v>41575-94-4</v>
          </cell>
          <cell r="AA37" t="str">
            <v>MG</v>
          </cell>
          <cell r="AB37">
            <v>1754</v>
          </cell>
          <cell r="AC37" t="str">
            <v>714 - COMPOSTOS ANTINEOPLÁSICOS DE PLATINA</v>
          </cell>
          <cell r="AD37" t="str">
            <v>N</v>
          </cell>
          <cell r="AE37" t="str">
            <v>N</v>
          </cell>
          <cell r="AF37">
            <v>0</v>
          </cell>
          <cell r="AG37" t="str">
            <v>N</v>
          </cell>
          <cell r="AH37">
            <v>0</v>
          </cell>
          <cell r="AI37">
            <v>437.65</v>
          </cell>
          <cell r="AJ37">
            <v>464.01</v>
          </cell>
          <cell r="AK37">
            <v>0</v>
          </cell>
          <cell r="AL37">
            <v>469.67</v>
          </cell>
          <cell r="AM37">
            <v>475.47</v>
          </cell>
          <cell r="AN37">
            <v>0</v>
          </cell>
          <cell r="AO37">
            <v>464.01</v>
          </cell>
          <cell r="AP37">
            <v>0</v>
          </cell>
          <cell r="AQ37">
            <v>605.03</v>
          </cell>
          <cell r="AR37">
            <v>641.47</v>
          </cell>
          <cell r="AS37">
            <v>0</v>
          </cell>
          <cell r="AT37">
            <v>649.29</v>
          </cell>
          <cell r="AU37">
            <v>657.31</v>
          </cell>
          <cell r="AV37">
            <v>0</v>
          </cell>
          <cell r="AW37">
            <v>641.47</v>
          </cell>
          <cell r="AX37">
            <v>0</v>
          </cell>
          <cell r="AY37">
            <v>446.79</v>
          </cell>
          <cell r="AZ37">
            <v>473.71</v>
          </cell>
          <cell r="BA37">
            <v>476.58</v>
          </cell>
          <cell r="BB37">
            <v>479.49</v>
          </cell>
          <cell r="BC37">
            <v>0</v>
          </cell>
          <cell r="BD37">
            <v>491.47</v>
          </cell>
          <cell r="BE37">
            <v>473.71</v>
          </cell>
          <cell r="BF37">
            <v>0</v>
          </cell>
          <cell r="BG37">
            <v>617.66</v>
          </cell>
          <cell r="BH37">
            <v>654.88</v>
          </cell>
          <cell r="BI37">
            <v>658.84</v>
          </cell>
          <cell r="BJ37">
            <v>662.86</v>
          </cell>
          <cell r="BK37">
            <v>0</v>
          </cell>
          <cell r="BL37">
            <v>679.43</v>
          </cell>
          <cell r="BM37">
            <v>654.88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2.09</v>
          </cell>
          <cell r="DV37">
            <v>2.09</v>
          </cell>
          <cell r="DX37">
            <v>7897473200425</v>
          </cell>
          <cell r="DY37">
            <v>1101300570041</v>
          </cell>
        </row>
        <row r="38">
          <cell r="E38">
            <v>521912120018514</v>
          </cell>
          <cell r="F38" t="str">
            <v>Cedur</v>
          </cell>
          <cell r="G38" t="str">
            <v>200 MG COM REV CT BL AL PLAS INC X 20</v>
          </cell>
          <cell r="H38" t="str">
            <v>Comprimido revestido</v>
          </cell>
          <cell r="K38">
            <v>20</v>
          </cell>
          <cell r="M38" t="str">
            <v>Conformidade</v>
          </cell>
          <cell r="N38">
            <v>2</v>
          </cell>
          <cell r="O38" t="str">
            <v>Tarja Vermelha</v>
          </cell>
          <cell r="P38" t="str">
            <v>Não</v>
          </cell>
          <cell r="Q38" t="str">
            <v>Não</v>
          </cell>
          <cell r="R38" t="str">
            <v>Não</v>
          </cell>
          <cell r="S38" t="str">
            <v>I</v>
          </cell>
          <cell r="U38" t="str">
            <v>Genérico</v>
          </cell>
          <cell r="V38" t="str">
            <v>Monitorado</v>
          </cell>
          <cell r="X38" t="str">
            <v>41859-67-0</v>
          </cell>
          <cell r="AA38" t="str">
            <v>MG</v>
          </cell>
          <cell r="AB38">
            <v>1240</v>
          </cell>
          <cell r="AC38" t="str">
            <v>214 - FIBRATOS</v>
          </cell>
          <cell r="AD38" t="str">
            <v>N</v>
          </cell>
          <cell r="AE38" t="str">
            <v>N</v>
          </cell>
          <cell r="AG38" t="str">
            <v>N</v>
          </cell>
          <cell r="AH38">
            <v>0</v>
          </cell>
          <cell r="AI38">
            <v>19.75</v>
          </cell>
          <cell r="AJ38">
            <v>20.94</v>
          </cell>
          <cell r="AK38">
            <v>0</v>
          </cell>
          <cell r="AL38">
            <v>21.2</v>
          </cell>
          <cell r="AM38">
            <v>21.46</v>
          </cell>
          <cell r="AN38">
            <v>0</v>
          </cell>
          <cell r="AO38">
            <v>20.94</v>
          </cell>
          <cell r="AP38">
            <v>0</v>
          </cell>
          <cell r="AQ38">
            <v>27.3</v>
          </cell>
          <cell r="AR38">
            <v>28.95</v>
          </cell>
          <cell r="AS38">
            <v>0</v>
          </cell>
          <cell r="AT38">
            <v>29.31</v>
          </cell>
          <cell r="AU38">
            <v>29.67</v>
          </cell>
          <cell r="AV38">
            <v>0</v>
          </cell>
          <cell r="AW38">
            <v>28.95</v>
          </cell>
          <cell r="AX38">
            <v>0</v>
          </cell>
          <cell r="AY38">
            <v>20.239999999999998</v>
          </cell>
          <cell r="AZ38">
            <v>21.46</v>
          </cell>
          <cell r="BA38">
            <v>21.59</v>
          </cell>
          <cell r="BB38">
            <v>21.72</v>
          </cell>
          <cell r="BC38">
            <v>0</v>
          </cell>
          <cell r="BD38">
            <v>22.27</v>
          </cell>
          <cell r="BE38">
            <v>21.46</v>
          </cell>
          <cell r="BF38">
            <v>0</v>
          </cell>
          <cell r="BG38">
            <v>27.98</v>
          </cell>
          <cell r="BH38">
            <v>29.67</v>
          </cell>
          <cell r="BI38">
            <v>29.85</v>
          </cell>
          <cell r="BJ38">
            <v>30.03</v>
          </cell>
          <cell r="BK38">
            <v>0</v>
          </cell>
          <cell r="BL38">
            <v>30.79</v>
          </cell>
          <cell r="BM38">
            <v>29.67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2.4500000000000002</v>
          </cell>
          <cell r="DV38">
            <v>2.4700000000000002</v>
          </cell>
          <cell r="DX38">
            <v>7897473201705</v>
          </cell>
          <cell r="DY38">
            <v>1101302290011</v>
          </cell>
        </row>
        <row r="39">
          <cell r="E39">
            <v>521912120018614</v>
          </cell>
          <cell r="F39" t="str">
            <v>Cedur</v>
          </cell>
          <cell r="G39" t="str">
            <v>400 MG COM AP CT BL AL PLAS INC X 30</v>
          </cell>
          <cell r="H39" t="str">
            <v>Comprimido</v>
          </cell>
          <cell r="K39">
            <v>30</v>
          </cell>
          <cell r="M39" t="str">
            <v>Conformidade</v>
          </cell>
          <cell r="N39">
            <v>2</v>
          </cell>
          <cell r="O39" t="str">
            <v>Tarja Vermelha</v>
          </cell>
          <cell r="P39" t="str">
            <v>Não</v>
          </cell>
          <cell r="Q39" t="str">
            <v>Não</v>
          </cell>
          <cell r="R39" t="str">
            <v>Não</v>
          </cell>
          <cell r="S39" t="str">
            <v>I</v>
          </cell>
          <cell r="U39" t="str">
            <v>Genérico</v>
          </cell>
          <cell r="V39" t="str">
            <v>Monitorado</v>
          </cell>
          <cell r="X39" t="str">
            <v>41859-67-0</v>
          </cell>
          <cell r="AA39" t="str">
            <v>MG</v>
          </cell>
          <cell r="AB39">
            <v>1240</v>
          </cell>
          <cell r="AC39" t="str">
            <v>214 - FIBRATOS</v>
          </cell>
          <cell r="AD39" t="str">
            <v>N</v>
          </cell>
          <cell r="AE39" t="str">
            <v>N</v>
          </cell>
          <cell r="AG39" t="str">
            <v>N</v>
          </cell>
          <cell r="AH39">
            <v>0</v>
          </cell>
          <cell r="AI39">
            <v>93.33</v>
          </cell>
          <cell r="AJ39">
            <v>98.96</v>
          </cell>
          <cell r="AK39">
            <v>0</v>
          </cell>
          <cell r="AL39">
            <v>100.16</v>
          </cell>
          <cell r="AM39">
            <v>101.4</v>
          </cell>
          <cell r="AN39">
            <v>0</v>
          </cell>
          <cell r="AO39">
            <v>98.96</v>
          </cell>
          <cell r="AP39">
            <v>0</v>
          </cell>
          <cell r="AQ39">
            <v>129.02000000000001</v>
          </cell>
          <cell r="AR39">
            <v>136.81</v>
          </cell>
          <cell r="AS39">
            <v>0</v>
          </cell>
          <cell r="AT39">
            <v>138.47</v>
          </cell>
          <cell r="AU39">
            <v>140.18</v>
          </cell>
          <cell r="AV39">
            <v>0</v>
          </cell>
          <cell r="AW39">
            <v>136.81</v>
          </cell>
          <cell r="AX39">
            <v>0</v>
          </cell>
          <cell r="AY39">
            <v>95.64</v>
          </cell>
          <cell r="AZ39">
            <v>101.4</v>
          </cell>
          <cell r="BA39">
            <v>102.01</v>
          </cell>
          <cell r="BB39">
            <v>102.63</v>
          </cell>
          <cell r="BC39">
            <v>0</v>
          </cell>
          <cell r="BD39">
            <v>105.2</v>
          </cell>
          <cell r="BE39">
            <v>101.4</v>
          </cell>
          <cell r="BF39">
            <v>0</v>
          </cell>
          <cell r="BG39">
            <v>132.22</v>
          </cell>
          <cell r="BH39">
            <v>140.18</v>
          </cell>
          <cell r="BI39">
            <v>141.02000000000001</v>
          </cell>
          <cell r="BJ39">
            <v>141.88999999999999</v>
          </cell>
          <cell r="BK39">
            <v>0</v>
          </cell>
          <cell r="BL39">
            <v>145.43</v>
          </cell>
          <cell r="BM39">
            <v>140.18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 t="str">
            <v>GOVERNO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1715</v>
          </cell>
          <cell r="DH39">
            <v>111711</v>
          </cell>
          <cell r="DI39">
            <v>2703</v>
          </cell>
          <cell r="DJ39">
            <v>175965.3</v>
          </cell>
          <cell r="DK39">
            <v>5199</v>
          </cell>
          <cell r="DL39">
            <v>338527.52</v>
          </cell>
          <cell r="DM39">
            <v>744</v>
          </cell>
          <cell r="DN39">
            <v>48445.2</v>
          </cell>
          <cell r="DO39">
            <v>108</v>
          </cell>
          <cell r="DP39">
            <v>7023.5</v>
          </cell>
          <cell r="DQ39">
            <v>3897</v>
          </cell>
          <cell r="DR39">
            <v>253694.7</v>
          </cell>
          <cell r="DS39">
            <v>14366</v>
          </cell>
          <cell r="DT39">
            <v>935367.22</v>
          </cell>
          <cell r="DU39">
            <v>2.4700000000000002</v>
          </cell>
          <cell r="DV39">
            <v>2.4700000000000002</v>
          </cell>
          <cell r="DX39">
            <v>7897473202009</v>
          </cell>
          <cell r="DY39">
            <v>1101302390014</v>
          </cell>
        </row>
        <row r="40">
          <cell r="CT40" t="str">
            <v>DISTRIBUIDOR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3737</v>
          </cell>
          <cell r="DH40">
            <v>305191.09000000003</v>
          </cell>
          <cell r="DI40">
            <v>3306</v>
          </cell>
          <cell r="DJ40">
            <v>268085.77</v>
          </cell>
          <cell r="DK40">
            <v>3687</v>
          </cell>
          <cell r="DL40">
            <v>288454.18</v>
          </cell>
          <cell r="DM40">
            <v>5431</v>
          </cell>
          <cell r="DN40">
            <v>440297.63</v>
          </cell>
          <cell r="DO40">
            <v>5162</v>
          </cell>
          <cell r="DP40">
            <v>420774.40000000002</v>
          </cell>
          <cell r="DQ40">
            <v>3468</v>
          </cell>
          <cell r="DR40">
            <v>271487.86</v>
          </cell>
          <cell r="DS40">
            <v>24791</v>
          </cell>
          <cell r="DT40">
            <v>1994290.93</v>
          </cell>
          <cell r="DX40">
            <v>7897473202016</v>
          </cell>
          <cell r="DY40">
            <v>1101302400011</v>
          </cell>
        </row>
        <row r="41">
          <cell r="CT41" t="str">
            <v>FARMÁCIAS E DROGARIAS PRIVADAS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3329</v>
          </cell>
          <cell r="DH41">
            <v>264216.36</v>
          </cell>
          <cell r="DI41">
            <v>1907</v>
          </cell>
          <cell r="DJ41">
            <v>152488.95999999999</v>
          </cell>
          <cell r="DK41">
            <v>2186</v>
          </cell>
          <cell r="DL41">
            <v>168897.2</v>
          </cell>
          <cell r="DM41">
            <v>2253</v>
          </cell>
          <cell r="DN41">
            <v>175121.95</v>
          </cell>
          <cell r="DO41">
            <v>1237</v>
          </cell>
          <cell r="DP41">
            <v>78950.84</v>
          </cell>
          <cell r="DQ41">
            <v>1811</v>
          </cell>
          <cell r="DR41">
            <v>127157.51</v>
          </cell>
          <cell r="DS41">
            <v>12723</v>
          </cell>
          <cell r="DT41">
            <v>966832.82</v>
          </cell>
          <cell r="DX41">
            <v>7897473206915</v>
          </cell>
          <cell r="DY41">
            <v>1101302720014</v>
          </cell>
        </row>
        <row r="42">
          <cell r="CT42" t="str">
            <v>OUTROS DESTINATÁRIOS, NÃO PREVISTOS NAS HIPÓTESES ACIMA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160</v>
          </cell>
          <cell r="DH42">
            <v>12594.26</v>
          </cell>
          <cell r="DI42">
            <v>0</v>
          </cell>
          <cell r="DJ42">
            <v>0</v>
          </cell>
          <cell r="DK42">
            <v>140</v>
          </cell>
          <cell r="DL42">
            <v>11019.96</v>
          </cell>
          <cell r="DM42">
            <v>120</v>
          </cell>
          <cell r="DN42">
            <v>9240.35</v>
          </cell>
          <cell r="DO42">
            <v>60</v>
          </cell>
          <cell r="DP42">
            <v>4722.8500000000004</v>
          </cell>
          <cell r="DQ42">
            <v>100</v>
          </cell>
          <cell r="DR42">
            <v>7700.29</v>
          </cell>
          <cell r="DS42">
            <v>580</v>
          </cell>
          <cell r="DT42">
            <v>45277.71</v>
          </cell>
          <cell r="DX42">
            <v>7897473206922</v>
          </cell>
          <cell r="DY42">
            <v>1101302720022</v>
          </cell>
        </row>
        <row r="43">
          <cell r="CT43" t="str">
            <v>ESTABELECIMENTO PRIVADO DE SAÚDE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30</v>
          </cell>
          <cell r="DL43">
            <v>2335.7600000000002</v>
          </cell>
          <cell r="DM43">
            <v>0</v>
          </cell>
          <cell r="DN43">
            <v>0</v>
          </cell>
          <cell r="DO43">
            <v>22</v>
          </cell>
          <cell r="DP43">
            <v>1712.89</v>
          </cell>
          <cell r="DQ43">
            <v>4</v>
          </cell>
          <cell r="DR43">
            <v>308.02</v>
          </cell>
          <cell r="DS43">
            <v>56</v>
          </cell>
          <cell r="DT43">
            <v>4356.67</v>
          </cell>
          <cell r="DX43">
            <v>0</v>
          </cell>
          <cell r="DY43">
            <v>0</v>
          </cell>
        </row>
        <row r="44">
          <cell r="E44">
            <v>521904801165418</v>
          </cell>
          <cell r="F44" t="str">
            <v>CELAMINA</v>
          </cell>
          <cell r="G44" t="str">
            <v>10 MG/G CREM DERM CT BG AL REV X 20 G </v>
          </cell>
          <cell r="H44" t="str">
            <v>CREME DERMATOLÓGICO</v>
          </cell>
          <cell r="I44">
            <v>1</v>
          </cell>
          <cell r="J44" t="str">
            <v>BISNAGA</v>
          </cell>
          <cell r="K44">
            <v>20</v>
          </cell>
          <cell r="L44" t="str">
            <v>G</v>
          </cell>
          <cell r="M44" t="str">
            <v>Conformidade</v>
          </cell>
          <cell r="N44">
            <v>1</v>
          </cell>
          <cell r="O44" t="str">
            <v>Tarja Vermelha</v>
          </cell>
          <cell r="P44" t="str">
            <v>Não</v>
          </cell>
          <cell r="Q44" t="str">
            <v>Não</v>
          </cell>
          <cell r="R44" t="str">
            <v>Não</v>
          </cell>
          <cell r="S44" t="str">
            <v>N</v>
          </cell>
          <cell r="U44" t="str">
            <v>Similar</v>
          </cell>
          <cell r="V44" t="str">
            <v>Monitorado</v>
          </cell>
          <cell r="X44" t="str">
            <v>41621-49-2</v>
          </cell>
          <cell r="AA44" t="str">
            <v>MG/G</v>
          </cell>
          <cell r="AB44">
            <v>9336</v>
          </cell>
          <cell r="AC44" t="str">
            <v>222 - ANTIFÚNGICOS DERMATOLÓGICOS TÓPICOS</v>
          </cell>
          <cell r="AD44" t="str">
            <v>N</v>
          </cell>
          <cell r="AE44" t="str">
            <v>N</v>
          </cell>
          <cell r="AF44">
            <v>0</v>
          </cell>
          <cell r="AG44" t="str">
            <v>N</v>
          </cell>
          <cell r="AH44">
            <v>0</v>
          </cell>
          <cell r="AI44">
            <v>19.93</v>
          </cell>
          <cell r="AJ44">
            <v>21.31</v>
          </cell>
          <cell r="AK44">
            <v>0</v>
          </cell>
          <cell r="AL44">
            <v>21.61</v>
          </cell>
          <cell r="AM44">
            <v>21.92</v>
          </cell>
          <cell r="AN44">
            <v>0</v>
          </cell>
          <cell r="AO44">
            <v>18.55</v>
          </cell>
          <cell r="AP44">
            <v>0</v>
          </cell>
          <cell r="AQ44">
            <v>26.62</v>
          </cell>
          <cell r="AR44">
            <v>28.4</v>
          </cell>
          <cell r="AS44">
            <v>0</v>
          </cell>
          <cell r="AT44">
            <v>28.79</v>
          </cell>
          <cell r="AU44">
            <v>29.19</v>
          </cell>
          <cell r="AV44">
            <v>0</v>
          </cell>
          <cell r="AW44">
            <v>25.64</v>
          </cell>
          <cell r="AX44">
            <v>0</v>
          </cell>
          <cell r="AY44">
            <v>20.49</v>
          </cell>
          <cell r="AZ44">
            <v>21.92</v>
          </cell>
          <cell r="BA44">
            <v>22.07</v>
          </cell>
          <cell r="BB44">
            <v>22.22</v>
          </cell>
          <cell r="BC44">
            <v>0</v>
          </cell>
          <cell r="BD44">
            <v>22.87</v>
          </cell>
          <cell r="BE44">
            <v>19.079999999999998</v>
          </cell>
          <cell r="BF44">
            <v>0</v>
          </cell>
          <cell r="BG44">
            <v>27.37</v>
          </cell>
          <cell r="BH44">
            <v>29.22</v>
          </cell>
          <cell r="BI44">
            <v>29.41</v>
          </cell>
          <cell r="BJ44">
            <v>29.61</v>
          </cell>
          <cell r="BK44">
            <v>0</v>
          </cell>
          <cell r="BL44">
            <v>30.44</v>
          </cell>
          <cell r="BM44">
            <v>26.38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2.82</v>
          </cell>
          <cell r="DV44">
            <v>2.84</v>
          </cell>
          <cell r="DX44">
            <v>0</v>
          </cell>
          <cell r="DY44">
            <v>0</v>
          </cell>
        </row>
        <row r="45">
          <cell r="E45">
            <v>521904808178418</v>
          </cell>
          <cell r="F45" t="str">
            <v>CELAMINA</v>
          </cell>
          <cell r="G45" t="str">
            <v>10 MG/ML SOL TOP CT FR PLAS TRANS GOT X 15 ML</v>
          </cell>
          <cell r="H45" t="str">
            <v>SOLUÇÃO TÓPICA</v>
          </cell>
          <cell r="I45">
            <v>1</v>
          </cell>
          <cell r="J45" t="str">
            <v>FRASCO</v>
          </cell>
          <cell r="K45">
            <v>15</v>
          </cell>
          <cell r="L45" t="str">
            <v>ML</v>
          </cell>
          <cell r="M45" t="str">
            <v>Conformidade</v>
          </cell>
          <cell r="N45">
            <v>1</v>
          </cell>
          <cell r="O45" t="str">
            <v>Tarja Vermelha</v>
          </cell>
          <cell r="P45" t="str">
            <v>Não</v>
          </cell>
          <cell r="Q45" t="str">
            <v>Não</v>
          </cell>
          <cell r="R45" t="str">
            <v>Não</v>
          </cell>
          <cell r="S45" t="str">
            <v>N</v>
          </cell>
          <cell r="U45" t="str">
            <v>Similar</v>
          </cell>
          <cell r="V45" t="str">
            <v>Monitorado</v>
          </cell>
          <cell r="X45" t="str">
            <v>41621-49-2</v>
          </cell>
          <cell r="AA45" t="str">
            <v>MG/ML</v>
          </cell>
          <cell r="AB45">
            <v>9336</v>
          </cell>
          <cell r="AC45" t="str">
            <v>222 - ANTIFÚNGICOS DERMATOLÓGICOS TÓPICOS</v>
          </cell>
          <cell r="AD45" t="str">
            <v>N</v>
          </cell>
          <cell r="AE45" t="str">
            <v>N</v>
          </cell>
          <cell r="AF45">
            <v>0</v>
          </cell>
          <cell r="AG45" t="str">
            <v>N</v>
          </cell>
          <cell r="AH45">
            <v>0</v>
          </cell>
          <cell r="AI45">
            <v>14.35</v>
          </cell>
          <cell r="AJ45">
            <v>15.34</v>
          </cell>
          <cell r="AK45">
            <v>0</v>
          </cell>
          <cell r="AL45">
            <v>15.56</v>
          </cell>
          <cell r="AM45">
            <v>15.78</v>
          </cell>
          <cell r="AN45">
            <v>0</v>
          </cell>
          <cell r="AO45">
            <v>13.35</v>
          </cell>
          <cell r="AP45">
            <v>0</v>
          </cell>
          <cell r="AQ45">
            <v>19.170000000000002</v>
          </cell>
          <cell r="AR45">
            <v>20.45</v>
          </cell>
          <cell r="AS45">
            <v>0</v>
          </cell>
          <cell r="AT45">
            <v>20.73</v>
          </cell>
          <cell r="AU45">
            <v>21.01</v>
          </cell>
          <cell r="AV45">
            <v>0</v>
          </cell>
          <cell r="AW45">
            <v>18.46</v>
          </cell>
          <cell r="AX45">
            <v>0</v>
          </cell>
          <cell r="AY45">
            <v>14.76</v>
          </cell>
          <cell r="AZ45">
            <v>15.78</v>
          </cell>
          <cell r="BA45">
            <v>15.89</v>
          </cell>
          <cell r="BB45">
            <v>16</v>
          </cell>
          <cell r="BC45">
            <v>0</v>
          </cell>
          <cell r="BD45">
            <v>16.47</v>
          </cell>
          <cell r="BE45">
            <v>13.74</v>
          </cell>
          <cell r="BF45">
            <v>0</v>
          </cell>
          <cell r="BG45">
            <v>19.72</v>
          </cell>
          <cell r="BH45">
            <v>21.03</v>
          </cell>
          <cell r="BI45">
            <v>21.18</v>
          </cell>
          <cell r="BJ45">
            <v>21.32</v>
          </cell>
          <cell r="BK45">
            <v>0</v>
          </cell>
          <cell r="BL45">
            <v>21.92</v>
          </cell>
          <cell r="BM45">
            <v>18.989999999999998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2.83</v>
          </cell>
          <cell r="DV45">
            <v>2.84</v>
          </cell>
          <cell r="DX45">
            <v>0</v>
          </cell>
          <cell r="DY45">
            <v>0</v>
          </cell>
        </row>
        <row r="46">
          <cell r="E46">
            <v>521903501151111</v>
          </cell>
          <cell r="F46" t="str">
            <v>CLORIDRATO DE DOXORRUBICINA</v>
          </cell>
          <cell r="G46" t="str">
            <v>10 MG PO LIOF P/ SOL INJ CT FA VD INC</v>
          </cell>
          <cell r="H46" t="str">
            <v>PÓ LIOFILIZADO INJETÁVEL</v>
          </cell>
          <cell r="I46">
            <v>1</v>
          </cell>
          <cell r="J46" t="str">
            <v>FRASCO-AMPOLA</v>
          </cell>
          <cell r="M46" t="str">
            <v>Conformidade</v>
          </cell>
          <cell r="N46">
            <v>3</v>
          </cell>
          <cell r="O46" t="str">
            <v>Tarja Vermelha</v>
          </cell>
          <cell r="P46" t="str">
            <v>Sim</v>
          </cell>
          <cell r="Q46" t="str">
            <v>Não</v>
          </cell>
          <cell r="R46" t="str">
            <v>Não</v>
          </cell>
          <cell r="S46" t="str">
            <v>I</v>
          </cell>
          <cell r="U46" t="str">
            <v>Genérico</v>
          </cell>
          <cell r="V46" t="str">
            <v>Monitorado</v>
          </cell>
          <cell r="X46" t="str">
            <v>25316-40-9</v>
          </cell>
          <cell r="AA46" t="str">
            <v>MG/ML</v>
          </cell>
          <cell r="AB46">
            <v>3229</v>
          </cell>
          <cell r="AC46" t="str">
            <v>442 - AGENTES ANTINEOPLÁSICOS ANTIBIÓTICOS</v>
          </cell>
          <cell r="AD46" t="str">
            <v>N</v>
          </cell>
          <cell r="AE46" t="str">
            <v>N</v>
          </cell>
          <cell r="AF46">
            <v>0</v>
          </cell>
          <cell r="AG46" t="str">
            <v>N</v>
          </cell>
          <cell r="AH46">
            <v>0</v>
          </cell>
          <cell r="AI46">
            <v>29.21</v>
          </cell>
          <cell r="AJ46">
            <v>30.97</v>
          </cell>
          <cell r="AK46">
            <v>0</v>
          </cell>
          <cell r="AL46">
            <v>31.35</v>
          </cell>
          <cell r="AM46">
            <v>31.74</v>
          </cell>
          <cell r="AN46">
            <v>0</v>
          </cell>
          <cell r="AO46">
            <v>30.97</v>
          </cell>
          <cell r="AP46">
            <v>0</v>
          </cell>
          <cell r="AQ46">
            <v>40.380000000000003</v>
          </cell>
          <cell r="AR46">
            <v>42.81</v>
          </cell>
          <cell r="AS46">
            <v>0</v>
          </cell>
          <cell r="AT46">
            <v>43.34</v>
          </cell>
          <cell r="AU46">
            <v>43.88</v>
          </cell>
          <cell r="AV46">
            <v>0</v>
          </cell>
          <cell r="AW46">
            <v>42.81</v>
          </cell>
          <cell r="AX46">
            <v>0</v>
          </cell>
          <cell r="AY46">
            <v>29.82</v>
          </cell>
          <cell r="AZ46">
            <v>31.62</v>
          </cell>
          <cell r="BA46">
            <v>31.81</v>
          </cell>
          <cell r="BB46">
            <v>32.01</v>
          </cell>
          <cell r="BC46">
            <v>0</v>
          </cell>
          <cell r="BD46">
            <v>32.81</v>
          </cell>
          <cell r="BE46">
            <v>31.62</v>
          </cell>
          <cell r="BF46">
            <v>0</v>
          </cell>
          <cell r="BG46">
            <v>41.22</v>
          </cell>
          <cell r="BH46">
            <v>43.71</v>
          </cell>
          <cell r="BI46">
            <v>43.98</v>
          </cell>
          <cell r="BJ46">
            <v>44.25</v>
          </cell>
          <cell r="BK46">
            <v>0</v>
          </cell>
          <cell r="BL46">
            <v>45.36</v>
          </cell>
          <cell r="BM46">
            <v>43.71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2.11</v>
          </cell>
          <cell r="DV46">
            <v>2.09</v>
          </cell>
          <cell r="DX46">
            <v>0</v>
          </cell>
          <cell r="DY46">
            <v>0</v>
          </cell>
        </row>
        <row r="47">
          <cell r="E47">
            <v>521903502156117</v>
          </cell>
          <cell r="F47" t="str">
            <v>CLORIDRATO DE DOXORRUBICINA</v>
          </cell>
          <cell r="G47" t="str">
            <v>50 MG PO LIOF P/ SOL INJ CT FA VD INC</v>
          </cell>
          <cell r="H47" t="str">
            <v>PÓ LIOFILIZADO INJETÁVEL</v>
          </cell>
          <cell r="I47">
            <v>1</v>
          </cell>
          <cell r="J47" t="str">
            <v>FRASCO-AMPOLA</v>
          </cell>
          <cell r="M47" t="str">
            <v>Conformidade</v>
          </cell>
          <cell r="N47">
            <v>3</v>
          </cell>
          <cell r="O47" t="str">
            <v>Tarja Vermelha</v>
          </cell>
          <cell r="P47" t="str">
            <v>Sim</v>
          </cell>
          <cell r="Q47" t="str">
            <v>Não</v>
          </cell>
          <cell r="R47" t="str">
            <v>Não</v>
          </cell>
          <cell r="S47" t="str">
            <v>I</v>
          </cell>
          <cell r="U47" t="str">
            <v>Genérico</v>
          </cell>
          <cell r="V47" t="str">
            <v>Monitorado</v>
          </cell>
          <cell r="X47" t="str">
            <v>25316-40-9</v>
          </cell>
          <cell r="AA47" t="str">
            <v>MG/ML</v>
          </cell>
          <cell r="AB47">
            <v>3229</v>
          </cell>
          <cell r="AC47" t="str">
            <v>442 - AGENTES ANTINEOPLÁSICOS ANTIBIÓTICOS</v>
          </cell>
          <cell r="AD47" t="str">
            <v>N</v>
          </cell>
          <cell r="AE47" t="str">
            <v>N</v>
          </cell>
          <cell r="AF47">
            <v>0</v>
          </cell>
          <cell r="AG47" t="str">
            <v>N</v>
          </cell>
          <cell r="AH47">
            <v>0</v>
          </cell>
          <cell r="AI47">
            <v>121.44</v>
          </cell>
          <cell r="AJ47">
            <v>128.76</v>
          </cell>
          <cell r="AK47">
            <v>0</v>
          </cell>
          <cell r="AL47">
            <v>130.33000000000001</v>
          </cell>
          <cell r="AM47">
            <v>131.94</v>
          </cell>
          <cell r="AN47">
            <v>0</v>
          </cell>
          <cell r="AO47">
            <v>128.76</v>
          </cell>
          <cell r="AP47">
            <v>0</v>
          </cell>
          <cell r="AQ47">
            <v>167.88</v>
          </cell>
          <cell r="AR47">
            <v>178</v>
          </cell>
          <cell r="AS47">
            <v>0</v>
          </cell>
          <cell r="AT47">
            <v>180.17</v>
          </cell>
          <cell r="AU47">
            <v>182.4</v>
          </cell>
          <cell r="AV47">
            <v>0</v>
          </cell>
          <cell r="AW47">
            <v>178</v>
          </cell>
          <cell r="AX47">
            <v>0</v>
          </cell>
          <cell r="AY47">
            <v>123.98</v>
          </cell>
          <cell r="AZ47">
            <v>131.44999999999999</v>
          </cell>
          <cell r="BA47">
            <v>132.25</v>
          </cell>
          <cell r="BB47">
            <v>133.05000000000001</v>
          </cell>
          <cell r="BC47">
            <v>0</v>
          </cell>
          <cell r="BD47">
            <v>136.38</v>
          </cell>
          <cell r="BE47">
            <v>131.44999999999999</v>
          </cell>
          <cell r="BF47">
            <v>0</v>
          </cell>
          <cell r="BG47">
            <v>171.4</v>
          </cell>
          <cell r="BH47">
            <v>181.72</v>
          </cell>
          <cell r="BI47">
            <v>182.83</v>
          </cell>
          <cell r="BJ47">
            <v>183.94</v>
          </cell>
          <cell r="BK47">
            <v>0</v>
          </cell>
          <cell r="BL47">
            <v>188.54</v>
          </cell>
          <cell r="BM47">
            <v>181.72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 t="str">
            <v>DISTRIBUIDOR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1550</v>
          </cell>
          <cell r="DH47">
            <v>71830.009999999995</v>
          </cell>
          <cell r="DI47">
            <v>1223</v>
          </cell>
          <cell r="DJ47">
            <v>56150</v>
          </cell>
          <cell r="DK47">
            <v>801</v>
          </cell>
          <cell r="DL47">
            <v>32473.95</v>
          </cell>
          <cell r="DM47">
            <v>697</v>
          </cell>
          <cell r="DN47">
            <v>34273.919999999998</v>
          </cell>
          <cell r="DO47">
            <v>2125</v>
          </cell>
          <cell r="DP47">
            <v>106250</v>
          </cell>
          <cell r="DQ47">
            <v>1145</v>
          </cell>
          <cell r="DR47">
            <v>50580</v>
          </cell>
          <cell r="DS47">
            <v>7541</v>
          </cell>
          <cell r="DT47">
            <v>351557.88</v>
          </cell>
          <cell r="DU47">
            <v>2.09</v>
          </cell>
          <cell r="DV47">
            <v>2.09</v>
          </cell>
          <cell r="DX47">
            <v>7897473203471</v>
          </cell>
          <cell r="DY47">
            <v>1101302540059</v>
          </cell>
        </row>
        <row r="48">
          <cell r="CT48" t="str">
            <v>ESTABELECIMENTO PRIVADO DE SAÚDE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60</v>
          </cell>
          <cell r="DH48">
            <v>3020</v>
          </cell>
          <cell r="DI48">
            <v>250</v>
          </cell>
          <cell r="DJ48">
            <v>12560</v>
          </cell>
          <cell r="DK48">
            <v>280</v>
          </cell>
          <cell r="DL48">
            <v>14000</v>
          </cell>
          <cell r="DM48">
            <v>10</v>
          </cell>
          <cell r="DN48">
            <v>520</v>
          </cell>
          <cell r="DO48">
            <v>310</v>
          </cell>
          <cell r="DP48">
            <v>15520</v>
          </cell>
          <cell r="DQ48">
            <v>10</v>
          </cell>
          <cell r="DR48">
            <v>520</v>
          </cell>
          <cell r="DS48">
            <v>920</v>
          </cell>
          <cell r="DT48">
            <v>46140</v>
          </cell>
          <cell r="DX48">
            <v>7897473203587</v>
          </cell>
          <cell r="DY48">
            <v>1101302540016</v>
          </cell>
        </row>
        <row r="49">
          <cell r="E49">
            <v>521904702159118</v>
          </cell>
          <cell r="F49" t="str">
            <v>CLORIDRATO DE IRINOTECANO</v>
          </cell>
          <cell r="G49" t="str">
            <v>20 MG/ML SOL INJ IV CT FA VD AMB X 2 ML  </v>
          </cell>
          <cell r="H49" t="str">
            <v>Solução injetável</v>
          </cell>
          <cell r="I49">
            <v>1</v>
          </cell>
          <cell r="J49" t="str">
            <v>FRASCO-AMPOLA</v>
          </cell>
          <cell r="K49">
            <v>2</v>
          </cell>
          <cell r="L49" t="str">
            <v>ML</v>
          </cell>
          <cell r="M49" t="str">
            <v>Conformidade</v>
          </cell>
          <cell r="N49">
            <v>3</v>
          </cell>
          <cell r="O49" t="str">
            <v>Tarja Vermelha</v>
          </cell>
          <cell r="P49" t="str">
            <v>Sim</v>
          </cell>
          <cell r="Q49" t="str">
            <v>Não</v>
          </cell>
          <cell r="R49" t="str">
            <v>Não</v>
          </cell>
          <cell r="S49" t="str">
            <v>I</v>
          </cell>
          <cell r="U49" t="str">
            <v>Genérico</v>
          </cell>
          <cell r="V49" t="str">
            <v>Monitorado</v>
          </cell>
          <cell r="X49" t="str">
            <v>100286-90-6</v>
          </cell>
          <cell r="AA49" t="str">
            <v>MG/ML</v>
          </cell>
          <cell r="AB49">
            <v>5052</v>
          </cell>
          <cell r="AC49" t="str">
            <v>779 - AGENTES ANTINEOPLÁSICOS CAMPTOTECINAS</v>
          </cell>
          <cell r="AD49" t="str">
            <v>N</v>
          </cell>
          <cell r="AE49" t="str">
            <v>N</v>
          </cell>
          <cell r="AF49">
            <v>0</v>
          </cell>
          <cell r="AG49" t="str">
            <v>N</v>
          </cell>
          <cell r="AH49">
            <v>0</v>
          </cell>
          <cell r="AI49">
            <v>347.83</v>
          </cell>
          <cell r="AJ49">
            <v>368.78</v>
          </cell>
          <cell r="AK49">
            <v>0</v>
          </cell>
          <cell r="AL49">
            <v>373.28</v>
          </cell>
          <cell r="AM49">
            <v>377.89</v>
          </cell>
          <cell r="AN49">
            <v>0</v>
          </cell>
          <cell r="AO49">
            <v>368.78</v>
          </cell>
          <cell r="AP49">
            <v>0</v>
          </cell>
          <cell r="AQ49">
            <v>480.85</v>
          </cell>
          <cell r="AR49">
            <v>509.82</v>
          </cell>
          <cell r="AS49">
            <v>0</v>
          </cell>
          <cell r="AT49">
            <v>516.03</v>
          </cell>
          <cell r="AU49">
            <v>522.41</v>
          </cell>
          <cell r="AV49">
            <v>0</v>
          </cell>
          <cell r="AW49">
            <v>509.82</v>
          </cell>
          <cell r="AX49">
            <v>0</v>
          </cell>
          <cell r="AY49">
            <v>355.1</v>
          </cell>
          <cell r="AZ49">
            <v>376.49</v>
          </cell>
          <cell r="BA49">
            <v>378.77</v>
          </cell>
          <cell r="BB49">
            <v>381.08</v>
          </cell>
          <cell r="BC49">
            <v>0</v>
          </cell>
          <cell r="BD49">
            <v>390.61</v>
          </cell>
          <cell r="BE49">
            <v>376.49</v>
          </cell>
          <cell r="BF49">
            <v>0</v>
          </cell>
          <cell r="BG49">
            <v>490.9</v>
          </cell>
          <cell r="BH49">
            <v>520.48</v>
          </cell>
          <cell r="BI49">
            <v>523.63</v>
          </cell>
          <cell r="BJ49">
            <v>526.82000000000005</v>
          </cell>
          <cell r="BK49">
            <v>0</v>
          </cell>
          <cell r="BL49">
            <v>540</v>
          </cell>
          <cell r="BM49">
            <v>520.48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2.09</v>
          </cell>
          <cell r="DV49">
            <v>2.09</v>
          </cell>
          <cell r="DX49">
            <v>7897473202047</v>
          </cell>
          <cell r="DY49">
            <v>1101302320016</v>
          </cell>
        </row>
        <row r="50">
          <cell r="E50">
            <v>521904701152111</v>
          </cell>
          <cell r="F50" t="str">
            <v>CLORIDRATO DE IRINOTECANO</v>
          </cell>
          <cell r="G50" t="str">
            <v>20 MG/ML SOL INJ IV CT FA VD AMB X 5 ML  </v>
          </cell>
          <cell r="H50" t="str">
            <v>Solução injetável</v>
          </cell>
          <cell r="I50">
            <v>1</v>
          </cell>
          <cell r="J50" t="str">
            <v>FRASCO-AMPOLA</v>
          </cell>
          <cell r="K50">
            <v>5</v>
          </cell>
          <cell r="L50" t="str">
            <v>ML</v>
          </cell>
          <cell r="M50" t="str">
            <v>Conformidade</v>
          </cell>
          <cell r="N50">
            <v>3</v>
          </cell>
          <cell r="O50" t="str">
            <v>Tarja Vermelha</v>
          </cell>
          <cell r="P50" t="str">
            <v>Sim</v>
          </cell>
          <cell r="Q50" t="str">
            <v>Não</v>
          </cell>
          <cell r="R50" t="str">
            <v>Não</v>
          </cell>
          <cell r="S50" t="str">
            <v>I</v>
          </cell>
          <cell r="U50" t="str">
            <v>Genérico</v>
          </cell>
          <cell r="V50" t="str">
            <v>Monitorado</v>
          </cell>
          <cell r="X50" t="str">
            <v>100286-90-6</v>
          </cell>
          <cell r="AA50" t="str">
            <v>MG/ML</v>
          </cell>
          <cell r="AB50">
            <v>5052</v>
          </cell>
          <cell r="AC50" t="str">
            <v>779 - AGENTES ANTINEOPLÁSICOS CAMPTOTECINAS</v>
          </cell>
          <cell r="AD50" t="str">
            <v>N</v>
          </cell>
          <cell r="AE50" t="str">
            <v>N</v>
          </cell>
          <cell r="AF50">
            <v>0</v>
          </cell>
          <cell r="AG50" t="str">
            <v>N</v>
          </cell>
          <cell r="AH50">
            <v>0</v>
          </cell>
          <cell r="AI50">
            <v>862.7</v>
          </cell>
          <cell r="AJ50">
            <v>914.67</v>
          </cell>
          <cell r="AK50">
            <v>0</v>
          </cell>
          <cell r="AL50">
            <v>925.82</v>
          </cell>
          <cell r="AM50">
            <v>937.26</v>
          </cell>
          <cell r="AN50">
            <v>0</v>
          </cell>
          <cell r="AO50">
            <v>914.67</v>
          </cell>
          <cell r="AP50">
            <v>0</v>
          </cell>
          <cell r="AQ50">
            <v>1192.6300000000001</v>
          </cell>
          <cell r="AR50">
            <v>1264.48</v>
          </cell>
          <cell r="AS50">
            <v>0</v>
          </cell>
          <cell r="AT50">
            <v>1279.8900000000001</v>
          </cell>
          <cell r="AU50">
            <v>1295.71</v>
          </cell>
          <cell r="AV50">
            <v>0</v>
          </cell>
          <cell r="AW50">
            <v>1264.48</v>
          </cell>
          <cell r="AX50">
            <v>0</v>
          </cell>
          <cell r="AY50">
            <v>880.73</v>
          </cell>
          <cell r="AZ50">
            <v>933.78</v>
          </cell>
          <cell r="BA50">
            <v>939.44</v>
          </cell>
          <cell r="BB50">
            <v>945.17</v>
          </cell>
          <cell r="BC50">
            <v>0</v>
          </cell>
          <cell r="BD50">
            <v>968.8</v>
          </cell>
          <cell r="BE50">
            <v>933.78</v>
          </cell>
          <cell r="BF50">
            <v>0</v>
          </cell>
          <cell r="BG50">
            <v>1217.56</v>
          </cell>
          <cell r="BH50">
            <v>1290.9000000000001</v>
          </cell>
          <cell r="BI50">
            <v>1298.72</v>
          </cell>
          <cell r="BJ50">
            <v>1306.6400000000001</v>
          </cell>
          <cell r="BK50">
            <v>0</v>
          </cell>
          <cell r="BL50">
            <v>1339.31</v>
          </cell>
          <cell r="BM50">
            <v>1290.9000000000001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 t="str">
            <v>DISTRIBUIDOR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187</v>
          </cell>
          <cell r="DJ50">
            <v>10285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187</v>
          </cell>
          <cell r="DT50">
            <v>10285</v>
          </cell>
          <cell r="DU50">
            <v>2.09</v>
          </cell>
          <cell r="DV50">
            <v>2.09</v>
          </cell>
          <cell r="DX50">
            <v>7897473202054</v>
          </cell>
          <cell r="DY50">
            <v>1101302320024</v>
          </cell>
        </row>
        <row r="51">
          <cell r="E51">
            <v>521905401160417</v>
          </cell>
          <cell r="F51" t="str">
            <v>CLOTRIGEL</v>
          </cell>
          <cell r="G51" t="str">
            <v>20 MG/G CREM VAG CT BG AL X 20 G + 3 APLIC</v>
          </cell>
          <cell r="H51" t="str">
            <v>CREME VAGINAL</v>
          </cell>
          <cell r="I51">
            <v>1</v>
          </cell>
          <cell r="J51" t="str">
            <v>BISNAGA</v>
          </cell>
          <cell r="K51">
            <v>20</v>
          </cell>
          <cell r="L51" t="str">
            <v>G</v>
          </cell>
          <cell r="M51" t="str">
            <v>Conformidade</v>
          </cell>
          <cell r="N51">
            <v>1</v>
          </cell>
          <cell r="O51" t="str">
            <v>Tarja Vermelha</v>
          </cell>
          <cell r="P51" t="str">
            <v>Não</v>
          </cell>
          <cell r="Q51" t="str">
            <v>Não</v>
          </cell>
          <cell r="R51" t="str">
            <v>Não</v>
          </cell>
          <cell r="S51" t="str">
            <v>N</v>
          </cell>
          <cell r="U51" t="str">
            <v>Similar</v>
          </cell>
          <cell r="V51" t="str">
            <v>Monitorado</v>
          </cell>
          <cell r="X51" t="str">
            <v>23593-75-1</v>
          </cell>
          <cell r="AA51" t="str">
            <v>MG/G</v>
          </cell>
          <cell r="AB51">
            <v>2529</v>
          </cell>
          <cell r="AC51" t="str">
            <v>249 - ANTIFÚNGICOS GINECOLÓGICOS</v>
          </cell>
          <cell r="AD51" t="str">
            <v>N</v>
          </cell>
          <cell r="AE51" t="str">
            <v>N</v>
          </cell>
          <cell r="AF51">
            <v>0</v>
          </cell>
          <cell r="AG51" t="str">
            <v>N</v>
          </cell>
          <cell r="AH51">
            <v>0</v>
          </cell>
          <cell r="AI51">
            <v>25.72</v>
          </cell>
          <cell r="AJ51">
            <v>27.5</v>
          </cell>
          <cell r="AK51">
            <v>0</v>
          </cell>
          <cell r="AL51">
            <v>27.89</v>
          </cell>
          <cell r="AM51">
            <v>28.28</v>
          </cell>
          <cell r="AN51">
            <v>0</v>
          </cell>
          <cell r="AO51">
            <v>23.94</v>
          </cell>
          <cell r="AP51">
            <v>0</v>
          </cell>
          <cell r="AQ51">
            <v>34.36</v>
          </cell>
          <cell r="AR51">
            <v>36.659999999999997</v>
          </cell>
          <cell r="AS51">
            <v>0</v>
          </cell>
          <cell r="AT51">
            <v>37.15</v>
          </cell>
          <cell r="AU51">
            <v>37.659999999999997</v>
          </cell>
          <cell r="AV51">
            <v>0</v>
          </cell>
          <cell r="AW51">
            <v>33.1</v>
          </cell>
          <cell r="AX51">
            <v>0</v>
          </cell>
          <cell r="AY51">
            <v>26.45</v>
          </cell>
          <cell r="AZ51">
            <v>28.28</v>
          </cell>
          <cell r="BA51">
            <v>28.48</v>
          </cell>
          <cell r="BB51">
            <v>28.68</v>
          </cell>
          <cell r="BC51">
            <v>0</v>
          </cell>
          <cell r="BD51">
            <v>29.51</v>
          </cell>
          <cell r="BE51">
            <v>24.62</v>
          </cell>
          <cell r="BF51">
            <v>0</v>
          </cell>
          <cell r="BG51">
            <v>35.33</v>
          </cell>
          <cell r="BH51">
            <v>37.700000000000003</v>
          </cell>
          <cell r="BI51">
            <v>37.950000000000003</v>
          </cell>
          <cell r="BJ51">
            <v>38.21</v>
          </cell>
          <cell r="BK51">
            <v>0</v>
          </cell>
          <cell r="BL51">
            <v>39.28</v>
          </cell>
          <cell r="BM51">
            <v>34.04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 t="str">
            <v>DISTRIBUIDOR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1686</v>
          </cell>
          <cell r="DH51">
            <v>37662.92</v>
          </cell>
          <cell r="DI51">
            <v>1531</v>
          </cell>
          <cell r="DJ51">
            <v>32903.1</v>
          </cell>
          <cell r="DK51">
            <v>452</v>
          </cell>
          <cell r="DL51">
            <v>9609.42</v>
          </cell>
          <cell r="DM51">
            <v>1274</v>
          </cell>
          <cell r="DN51">
            <v>29311.9</v>
          </cell>
          <cell r="DO51">
            <v>-1</v>
          </cell>
          <cell r="DP51">
            <v>-20.93</v>
          </cell>
          <cell r="DQ51">
            <v>0</v>
          </cell>
          <cell r="DR51">
            <v>0</v>
          </cell>
          <cell r="DS51">
            <v>4942</v>
          </cell>
          <cell r="DT51">
            <v>109466.41</v>
          </cell>
          <cell r="DU51">
            <v>2.83</v>
          </cell>
          <cell r="DV51">
            <v>2.84</v>
          </cell>
          <cell r="DX51">
            <v>0</v>
          </cell>
          <cell r="DY51">
            <v>0</v>
          </cell>
        </row>
        <row r="52">
          <cell r="CT52" t="str">
            <v>FARMÁCIAS E DROGARIAS PRIVADAS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1238</v>
          </cell>
          <cell r="DH52">
            <v>27393.42</v>
          </cell>
          <cell r="DI52">
            <v>537</v>
          </cell>
          <cell r="DJ52">
            <v>12142.36</v>
          </cell>
          <cell r="DK52">
            <v>251</v>
          </cell>
          <cell r="DL52">
            <v>6172.43</v>
          </cell>
          <cell r="DM52">
            <v>698</v>
          </cell>
          <cell r="DN52">
            <v>15158.92</v>
          </cell>
          <cell r="DO52">
            <v>-59</v>
          </cell>
          <cell r="DP52">
            <v>-1414.05</v>
          </cell>
          <cell r="DQ52">
            <v>0</v>
          </cell>
          <cell r="DR52">
            <v>0</v>
          </cell>
          <cell r="DS52">
            <v>2665</v>
          </cell>
          <cell r="DT52">
            <v>59453.08</v>
          </cell>
          <cell r="DX52">
            <v>7897473201989</v>
          </cell>
          <cell r="DY52">
            <v>1101302350012</v>
          </cell>
        </row>
        <row r="53">
          <cell r="CT53" t="str">
            <v>OUTROS DESTINATÁRIOS, NÃO PREVISTOS NAS HIPÓTESES ACIMA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200</v>
          </cell>
          <cell r="DH53">
            <v>4374.6899999999996</v>
          </cell>
          <cell r="DI53">
            <v>40</v>
          </cell>
          <cell r="DJ53">
            <v>874.95</v>
          </cell>
          <cell r="DK53">
            <v>80</v>
          </cell>
          <cell r="DL53">
            <v>1749.9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320</v>
          </cell>
          <cell r="DT53">
            <v>6999.54</v>
          </cell>
          <cell r="DX53">
            <v>7897473201996</v>
          </cell>
          <cell r="DY53">
            <v>1101302350020</v>
          </cell>
        </row>
        <row r="54">
          <cell r="CT54" t="str">
            <v>ESTABELECIMENTO PRIVADO DE SAÚDE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60</v>
          </cell>
          <cell r="DH54">
            <v>1298.1500000000001</v>
          </cell>
          <cell r="DI54">
            <v>0</v>
          </cell>
          <cell r="DJ54">
            <v>0</v>
          </cell>
          <cell r="DK54">
            <v>62</v>
          </cell>
          <cell r="DL54">
            <v>1398</v>
          </cell>
          <cell r="DM54">
            <v>40</v>
          </cell>
          <cell r="DN54">
            <v>808.37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162</v>
          </cell>
          <cell r="DT54">
            <v>3504.52</v>
          </cell>
          <cell r="DX54">
            <v>7897473204331</v>
          </cell>
          <cell r="DY54">
            <v>1101302600019</v>
          </cell>
        </row>
        <row r="55">
          <cell r="E55">
            <v>521905701172313</v>
          </cell>
          <cell r="F55" t="str">
            <v>DERIVA C MICRO</v>
          </cell>
          <cell r="G55" t="str">
            <v>1 MG/G + 10 MG/G GEL DERM LIB PROL CT BG PLAS LAM X 30 G</v>
          </cell>
          <cell r="H55" t="str">
            <v>GEL DERMATOLÓGICO DE LIBERAÇÃO PROLONGADA</v>
          </cell>
          <cell r="I55">
            <v>1</v>
          </cell>
          <cell r="J55" t="str">
            <v>BISNAGA</v>
          </cell>
          <cell r="K55">
            <v>30</v>
          </cell>
          <cell r="L55" t="str">
            <v>G</v>
          </cell>
          <cell r="M55" t="str">
            <v>Conformidade</v>
          </cell>
          <cell r="N55">
            <v>2</v>
          </cell>
          <cell r="O55" t="str">
            <v>Tarja Vermelha</v>
          </cell>
          <cell r="P55" t="str">
            <v>Não</v>
          </cell>
          <cell r="Q55" t="str">
            <v>Não</v>
          </cell>
          <cell r="R55" t="str">
            <v>Não</v>
          </cell>
          <cell r="S55" t="str">
            <v>N</v>
          </cell>
          <cell r="U55" t="str">
            <v>Similar</v>
          </cell>
          <cell r="V55" t="str">
            <v>Monitorado</v>
          </cell>
          <cell r="X55" t="str">
            <v>24729-96-2,106685-40-9</v>
          </cell>
          <cell r="AA55" t="str">
            <v>MG</v>
          </cell>
          <cell r="AB55">
            <v>2232.0041000000001</v>
          </cell>
          <cell r="AC55" t="str">
            <v>243 - ANTIACNEICOS TÓPICOS</v>
          </cell>
          <cell r="AD55" t="str">
            <v>N</v>
          </cell>
          <cell r="AE55" t="str">
            <v>N</v>
          </cell>
          <cell r="AF55">
            <v>0</v>
          </cell>
          <cell r="AG55" t="str">
            <v>N</v>
          </cell>
          <cell r="AH55">
            <v>0</v>
          </cell>
          <cell r="AI55">
            <v>23.62</v>
          </cell>
          <cell r="AJ55">
            <v>25.25</v>
          </cell>
          <cell r="AK55">
            <v>0</v>
          </cell>
          <cell r="AL55">
            <v>25.61</v>
          </cell>
          <cell r="AM55">
            <v>25.98</v>
          </cell>
          <cell r="AN55">
            <v>0</v>
          </cell>
          <cell r="AO55">
            <v>21.98</v>
          </cell>
          <cell r="AP55">
            <v>0</v>
          </cell>
          <cell r="AQ55">
            <v>31.55</v>
          </cell>
          <cell r="AR55">
            <v>33.659999999999997</v>
          </cell>
          <cell r="AS55">
            <v>0</v>
          </cell>
          <cell r="AT55">
            <v>34.119999999999997</v>
          </cell>
          <cell r="AU55">
            <v>34.6</v>
          </cell>
          <cell r="AV55">
            <v>0</v>
          </cell>
          <cell r="AW55">
            <v>30.39</v>
          </cell>
          <cell r="AX55">
            <v>0</v>
          </cell>
          <cell r="AY55">
            <v>24.2</v>
          </cell>
          <cell r="AZ55">
            <v>25.88</v>
          </cell>
          <cell r="BA55">
            <v>26.06</v>
          </cell>
          <cell r="BB55">
            <v>26.24</v>
          </cell>
          <cell r="BC55">
            <v>0</v>
          </cell>
          <cell r="BD55">
            <v>27</v>
          </cell>
          <cell r="BE55">
            <v>22.53</v>
          </cell>
          <cell r="BF55">
            <v>0</v>
          </cell>
          <cell r="BG55">
            <v>32.33</v>
          </cell>
          <cell r="BH55">
            <v>34.5</v>
          </cell>
          <cell r="BI55">
            <v>34.729999999999997</v>
          </cell>
          <cell r="BJ55">
            <v>34.96</v>
          </cell>
          <cell r="BK55">
            <v>0</v>
          </cell>
          <cell r="BL55">
            <v>35.94</v>
          </cell>
          <cell r="BM55">
            <v>31.15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 t="str">
            <v>DISTRIBUIDOR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7287</v>
          </cell>
          <cell r="DH55">
            <v>149005.82999999999</v>
          </cell>
          <cell r="DI55">
            <v>7532</v>
          </cell>
          <cell r="DJ55">
            <v>151554.09</v>
          </cell>
          <cell r="DK55">
            <v>6137</v>
          </cell>
          <cell r="DL55">
            <v>124652.21</v>
          </cell>
          <cell r="DM55">
            <v>5211</v>
          </cell>
          <cell r="DN55">
            <v>105975.55</v>
          </cell>
          <cell r="DO55">
            <v>7179</v>
          </cell>
          <cell r="DP55">
            <v>146512.54999999999</v>
          </cell>
          <cell r="DQ55">
            <v>19</v>
          </cell>
          <cell r="DR55">
            <v>374.07</v>
          </cell>
          <cell r="DS55">
            <v>33365</v>
          </cell>
          <cell r="DT55">
            <v>678074.3</v>
          </cell>
          <cell r="DU55">
            <v>2.46</v>
          </cell>
          <cell r="DV55">
            <v>2.4700000000000002</v>
          </cell>
          <cell r="DX55">
            <v>0</v>
          </cell>
          <cell r="DY55">
            <v>0</v>
          </cell>
        </row>
        <row r="56">
          <cell r="CT56" t="str">
            <v>FARMÁCIAS E DROGARIAS PRIVADAS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3819</v>
          </cell>
          <cell r="DH56">
            <v>76053.759999999995</v>
          </cell>
          <cell r="DI56">
            <v>2784</v>
          </cell>
          <cell r="DJ56">
            <v>56204.25</v>
          </cell>
          <cell r="DK56">
            <v>3418</v>
          </cell>
          <cell r="DL56">
            <v>68683.539999999994</v>
          </cell>
          <cell r="DM56">
            <v>1169</v>
          </cell>
          <cell r="DN56">
            <v>21477.13</v>
          </cell>
          <cell r="DO56">
            <v>4462</v>
          </cell>
          <cell r="DP56">
            <v>91490.33</v>
          </cell>
          <cell r="DQ56">
            <v>120</v>
          </cell>
          <cell r="DR56">
            <v>2367.3000000000002</v>
          </cell>
          <cell r="DS56">
            <v>15772</v>
          </cell>
          <cell r="DT56">
            <v>316276.31</v>
          </cell>
          <cell r="DX56">
            <v>0</v>
          </cell>
          <cell r="DY56">
            <v>0</v>
          </cell>
        </row>
        <row r="57">
          <cell r="CT57" t="str">
            <v>OUTROS DESTINATÁRIOS, NÃO PREVISTOS NAS HIPÓTESES ACIMA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140</v>
          </cell>
          <cell r="DH57">
            <v>2811.74</v>
          </cell>
          <cell r="DI57">
            <v>320</v>
          </cell>
          <cell r="DJ57">
            <v>6426.84</v>
          </cell>
          <cell r="DK57">
            <v>120</v>
          </cell>
          <cell r="DL57">
            <v>2410.0500000000002</v>
          </cell>
          <cell r="DM57">
            <v>200</v>
          </cell>
          <cell r="DN57">
            <v>3929.44</v>
          </cell>
          <cell r="DO57">
            <v>180</v>
          </cell>
          <cell r="DP57">
            <v>3615.08</v>
          </cell>
          <cell r="DQ57">
            <v>0</v>
          </cell>
          <cell r="DR57">
            <v>0</v>
          </cell>
          <cell r="DS57">
            <v>960</v>
          </cell>
          <cell r="DT57">
            <v>19193.150000000001</v>
          </cell>
          <cell r="DX57">
            <v>0</v>
          </cell>
          <cell r="DY57">
            <v>0</v>
          </cell>
        </row>
        <row r="58">
          <cell r="CT58" t="str">
            <v>ESTABELECIMENTO PRIVADO DE SAÚDE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60</v>
          </cell>
          <cell r="DH58">
            <v>1191.94</v>
          </cell>
          <cell r="DI58">
            <v>6</v>
          </cell>
          <cell r="DJ58">
            <v>119.19</v>
          </cell>
          <cell r="DK58">
            <v>24</v>
          </cell>
          <cell r="DL58">
            <v>476.78</v>
          </cell>
          <cell r="DM58">
            <v>40</v>
          </cell>
          <cell r="DN58">
            <v>785.89</v>
          </cell>
          <cell r="DO58">
            <v>110</v>
          </cell>
          <cell r="DP58">
            <v>2185.1999999999998</v>
          </cell>
          <cell r="DQ58">
            <v>0</v>
          </cell>
          <cell r="DR58">
            <v>0</v>
          </cell>
          <cell r="DS58">
            <v>240</v>
          </cell>
          <cell r="DT58">
            <v>4759</v>
          </cell>
          <cell r="DX58">
            <v>7897473205772</v>
          </cell>
          <cell r="DY58">
            <v>1101302660021</v>
          </cell>
        </row>
        <row r="59">
          <cell r="E59">
            <v>521905501173316</v>
          </cell>
          <cell r="F59" t="str">
            <v>DERIVA MICRO</v>
          </cell>
          <cell r="G59" t="str">
            <v>1 MG/G GEL DERM LIB PROL CT BG AL REV X 30 G</v>
          </cell>
          <cell r="H59" t="str">
            <v>GEL DERMATOLÓGICO DE LIBERAÇÃO PROLONGADA</v>
          </cell>
          <cell r="I59">
            <v>1</v>
          </cell>
          <cell r="J59" t="str">
            <v>BISNAGA</v>
          </cell>
          <cell r="K59">
            <v>30</v>
          </cell>
          <cell r="L59" t="str">
            <v>G</v>
          </cell>
          <cell r="M59" t="str">
            <v>Conformidade</v>
          </cell>
          <cell r="N59">
            <v>3</v>
          </cell>
          <cell r="O59" t="str">
            <v>Tarja Vermelha</v>
          </cell>
          <cell r="P59" t="str">
            <v>Não</v>
          </cell>
          <cell r="Q59" t="str">
            <v>Não</v>
          </cell>
          <cell r="R59" t="str">
            <v>Não</v>
          </cell>
          <cell r="S59" t="str">
            <v>N</v>
          </cell>
          <cell r="U59" t="str">
            <v>Similar</v>
          </cell>
          <cell r="V59" t="str">
            <v>Monitorado</v>
          </cell>
          <cell r="X59" t="str">
            <v>106685-40-9</v>
          </cell>
          <cell r="AA59" t="str">
            <v>MG/G</v>
          </cell>
          <cell r="AB59">
            <v>410</v>
          </cell>
          <cell r="AC59" t="str">
            <v>244 - ANTIACNEICOS SISTÊMICOS</v>
          </cell>
          <cell r="AD59" t="str">
            <v>N</v>
          </cell>
          <cell r="AE59" t="str">
            <v>N</v>
          </cell>
          <cell r="AF59">
            <v>0</v>
          </cell>
          <cell r="AG59" t="str">
            <v>N</v>
          </cell>
          <cell r="AH59">
            <v>0</v>
          </cell>
          <cell r="AI59">
            <v>53.46</v>
          </cell>
          <cell r="AJ59">
            <v>57.17</v>
          </cell>
          <cell r="AK59">
            <v>0</v>
          </cell>
          <cell r="AL59">
            <v>57.97</v>
          </cell>
          <cell r="AM59">
            <v>58.8</v>
          </cell>
          <cell r="AN59">
            <v>0</v>
          </cell>
          <cell r="AO59">
            <v>49.77</v>
          </cell>
          <cell r="AP59">
            <v>0</v>
          </cell>
          <cell r="AQ59">
            <v>71.41</v>
          </cell>
          <cell r="AR59">
            <v>76.2</v>
          </cell>
          <cell r="AS59">
            <v>0</v>
          </cell>
          <cell r="AT59">
            <v>77.239999999999995</v>
          </cell>
          <cell r="AU59">
            <v>78.3</v>
          </cell>
          <cell r="AV59">
            <v>0</v>
          </cell>
          <cell r="AW59">
            <v>68.8</v>
          </cell>
          <cell r="AX59">
            <v>0</v>
          </cell>
          <cell r="AY59">
            <v>54.58</v>
          </cell>
          <cell r="AZ59">
            <v>58.36</v>
          </cell>
          <cell r="BA59">
            <v>58.77</v>
          </cell>
          <cell r="BB59">
            <v>59.18</v>
          </cell>
          <cell r="BC59">
            <v>0</v>
          </cell>
          <cell r="BD59">
            <v>60.9</v>
          </cell>
          <cell r="BE59">
            <v>50.8</v>
          </cell>
          <cell r="BF59">
            <v>0</v>
          </cell>
          <cell r="BG59">
            <v>72.91</v>
          </cell>
          <cell r="BH59">
            <v>77.790000000000006</v>
          </cell>
          <cell r="BI59">
            <v>78.319999999999993</v>
          </cell>
          <cell r="BJ59">
            <v>78.849999999999994</v>
          </cell>
          <cell r="BK59">
            <v>0</v>
          </cell>
          <cell r="BL59">
            <v>81.06</v>
          </cell>
          <cell r="BM59">
            <v>70.23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 t="str">
            <v>DISTRIBUIDOR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3264</v>
          </cell>
          <cell r="DH59">
            <v>151700.1</v>
          </cell>
          <cell r="DI59">
            <v>3964</v>
          </cell>
          <cell r="DJ59">
            <v>180113.64</v>
          </cell>
          <cell r="DK59">
            <v>4567</v>
          </cell>
          <cell r="DL59">
            <v>209528.93</v>
          </cell>
          <cell r="DM59">
            <v>5005</v>
          </cell>
          <cell r="DN59">
            <v>228536.38</v>
          </cell>
          <cell r="DO59">
            <v>5057</v>
          </cell>
          <cell r="DP59">
            <v>233145.87</v>
          </cell>
          <cell r="DQ59">
            <v>4399</v>
          </cell>
          <cell r="DR59">
            <v>197368.78</v>
          </cell>
          <cell r="DS59">
            <v>26256</v>
          </cell>
          <cell r="DT59">
            <v>1200393.7</v>
          </cell>
          <cell r="DU59">
            <v>2.09</v>
          </cell>
          <cell r="DV59">
            <v>2.09</v>
          </cell>
          <cell r="DX59">
            <v>0</v>
          </cell>
          <cell r="DY59">
            <v>0</v>
          </cell>
        </row>
        <row r="60">
          <cell r="CT60" t="str">
            <v>FARMÁCIAS E DROGARIAS PRIVADAS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3451</v>
          </cell>
          <cell r="DH60">
            <v>156607.91</v>
          </cell>
          <cell r="DI60">
            <v>2724</v>
          </cell>
          <cell r="DJ60">
            <v>121940.86</v>
          </cell>
          <cell r="DK60">
            <v>2855</v>
          </cell>
          <cell r="DL60">
            <v>126707.72</v>
          </cell>
          <cell r="DM60">
            <v>2374</v>
          </cell>
          <cell r="DN60">
            <v>107422.21</v>
          </cell>
          <cell r="DO60">
            <v>1151</v>
          </cell>
          <cell r="DP60">
            <v>53086.29</v>
          </cell>
          <cell r="DQ60">
            <v>2909</v>
          </cell>
          <cell r="DR60">
            <v>128359.63</v>
          </cell>
          <cell r="DS60">
            <v>15464</v>
          </cell>
          <cell r="DT60">
            <v>694124.62</v>
          </cell>
          <cell r="DX60">
            <v>0</v>
          </cell>
          <cell r="DY60">
            <v>0</v>
          </cell>
        </row>
        <row r="61">
          <cell r="CT61" t="str">
            <v>OUTROS DESTINATÁRIOS, NÃO PREVISTOS NAS HIPÓTESES ACIMA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120</v>
          </cell>
          <cell r="DH61">
            <v>5456.75</v>
          </cell>
          <cell r="DI61">
            <v>100</v>
          </cell>
          <cell r="DJ61">
            <v>4547.29</v>
          </cell>
          <cell r="DK61">
            <v>120</v>
          </cell>
          <cell r="DL61">
            <v>5456.74</v>
          </cell>
          <cell r="DM61">
            <v>160</v>
          </cell>
          <cell r="DN61">
            <v>7117.5</v>
          </cell>
          <cell r="DO61">
            <v>120</v>
          </cell>
          <cell r="DP61">
            <v>5456.75</v>
          </cell>
          <cell r="DQ61">
            <v>160</v>
          </cell>
          <cell r="DR61">
            <v>7117.5</v>
          </cell>
          <cell r="DS61">
            <v>780</v>
          </cell>
          <cell r="DT61">
            <v>35152.53</v>
          </cell>
          <cell r="DX61">
            <v>0</v>
          </cell>
          <cell r="DY61">
            <v>0</v>
          </cell>
        </row>
        <row r="62">
          <cell r="CT62" t="str">
            <v>ESTABELECIMENTO PRIVADO DE SAÚDE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40</v>
          </cell>
          <cell r="DH62">
            <v>1799.15</v>
          </cell>
          <cell r="DI62">
            <v>40</v>
          </cell>
          <cell r="DJ62">
            <v>1779.38</v>
          </cell>
          <cell r="DK62">
            <v>36</v>
          </cell>
          <cell r="DL62">
            <v>1619.23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25</v>
          </cell>
          <cell r="DR62">
            <v>1112.1099999999999</v>
          </cell>
          <cell r="DS62">
            <v>141</v>
          </cell>
          <cell r="DT62">
            <v>6309.87</v>
          </cell>
          <cell r="DX62">
            <v>7897473204270</v>
          </cell>
          <cell r="DY62">
            <v>1101302640037</v>
          </cell>
        </row>
        <row r="63">
          <cell r="E63">
            <v>521902602165411</v>
          </cell>
          <cell r="F63" t="str">
            <v>DERMOTIL</v>
          </cell>
          <cell r="G63" t="str">
            <v>1 MG/ G POM DERM CT BG AL X 20 G</v>
          </cell>
          <cell r="H63" t="str">
            <v>POMADA DERMATOLÓGICA</v>
          </cell>
          <cell r="I63">
            <v>1</v>
          </cell>
          <cell r="J63" t="str">
            <v>BISNAGA</v>
          </cell>
          <cell r="K63">
            <v>20</v>
          </cell>
          <cell r="L63" t="str">
            <v>G</v>
          </cell>
          <cell r="M63" t="str">
            <v>Conformidade</v>
          </cell>
          <cell r="N63">
            <v>1</v>
          </cell>
          <cell r="O63" t="str">
            <v>Tarja Vermelha</v>
          </cell>
          <cell r="P63" t="str">
            <v>Não</v>
          </cell>
          <cell r="Q63" t="str">
            <v>Não</v>
          </cell>
          <cell r="R63" t="str">
            <v>Não</v>
          </cell>
          <cell r="S63" t="str">
            <v>I</v>
          </cell>
          <cell r="U63" t="str">
            <v>Similar</v>
          </cell>
          <cell r="V63" t="str">
            <v>Monitorado</v>
          </cell>
          <cell r="X63" t="str">
            <v>83919-23-7</v>
          </cell>
          <cell r="AA63" t="str">
            <v>MG/G</v>
          </cell>
          <cell r="AB63">
            <v>6061</v>
          </cell>
          <cell r="AC63" t="str">
            <v>235 - CORTICOESTERÓIDES TÓPICOS PUROS</v>
          </cell>
          <cell r="AD63" t="str">
            <v>N</v>
          </cell>
          <cell r="AE63" t="str">
            <v>N</v>
          </cell>
          <cell r="AF63">
            <v>0</v>
          </cell>
          <cell r="AG63" t="str">
            <v>N</v>
          </cell>
          <cell r="AH63">
            <v>0</v>
          </cell>
          <cell r="AI63">
            <v>26.05</v>
          </cell>
          <cell r="AJ63">
            <v>27.62</v>
          </cell>
          <cell r="AK63">
            <v>0</v>
          </cell>
          <cell r="AL63">
            <v>27.96</v>
          </cell>
          <cell r="AM63">
            <v>28.31</v>
          </cell>
          <cell r="AN63">
            <v>0</v>
          </cell>
          <cell r="AO63">
            <v>27.62</v>
          </cell>
          <cell r="AP63">
            <v>0</v>
          </cell>
          <cell r="AQ63">
            <v>36.01</v>
          </cell>
          <cell r="AR63">
            <v>38.18</v>
          </cell>
          <cell r="AS63">
            <v>0</v>
          </cell>
          <cell r="AT63">
            <v>38.65</v>
          </cell>
          <cell r="AU63">
            <v>39.14</v>
          </cell>
          <cell r="AV63">
            <v>0</v>
          </cell>
          <cell r="AW63">
            <v>38.18</v>
          </cell>
          <cell r="AX63">
            <v>0</v>
          </cell>
          <cell r="AY63">
            <v>26.79</v>
          </cell>
          <cell r="AZ63">
            <v>28.41</v>
          </cell>
          <cell r="BA63">
            <v>28.58</v>
          </cell>
          <cell r="BB63">
            <v>28.75</v>
          </cell>
          <cell r="BC63">
            <v>0</v>
          </cell>
          <cell r="BD63">
            <v>29.47</v>
          </cell>
          <cell r="BE63">
            <v>28.41</v>
          </cell>
          <cell r="BF63">
            <v>0</v>
          </cell>
          <cell r="BG63">
            <v>37.04</v>
          </cell>
          <cell r="BH63">
            <v>39.28</v>
          </cell>
          <cell r="BI63">
            <v>39.51</v>
          </cell>
          <cell r="BJ63">
            <v>39.75</v>
          </cell>
          <cell r="BK63">
            <v>0</v>
          </cell>
          <cell r="BL63">
            <v>40.74</v>
          </cell>
          <cell r="BM63">
            <v>39.28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2.83</v>
          </cell>
          <cell r="DV63">
            <v>2.84</v>
          </cell>
          <cell r="DX63">
            <v>0</v>
          </cell>
          <cell r="DY63">
            <v>0</v>
          </cell>
        </row>
        <row r="64">
          <cell r="E64">
            <v>521902604168418</v>
          </cell>
          <cell r="F64" t="str">
            <v>DERMOTIL</v>
          </cell>
          <cell r="G64" t="str">
            <v>1,0 MG/G CREM DERM CT BG AL X 20 G </v>
          </cell>
          <cell r="H64" t="str">
            <v>CREME DERMATOLÓGICO</v>
          </cell>
          <cell r="I64">
            <v>1</v>
          </cell>
          <cell r="J64" t="str">
            <v>BISNAGA</v>
          </cell>
          <cell r="K64">
            <v>20</v>
          </cell>
          <cell r="L64" t="str">
            <v>G</v>
          </cell>
          <cell r="M64" t="str">
            <v>Conformidade</v>
          </cell>
          <cell r="N64">
            <v>1</v>
          </cell>
          <cell r="O64" t="str">
            <v>Tarja Vermelha</v>
          </cell>
          <cell r="P64" t="str">
            <v>Não</v>
          </cell>
          <cell r="Q64" t="str">
            <v>Não</v>
          </cell>
          <cell r="R64" t="str">
            <v>Não</v>
          </cell>
          <cell r="S64" t="str">
            <v>I</v>
          </cell>
          <cell r="U64" t="str">
            <v>Similar</v>
          </cell>
          <cell r="V64" t="str">
            <v>Monitorado</v>
          </cell>
          <cell r="X64" t="str">
            <v>83919-23-7</v>
          </cell>
          <cell r="AA64" t="str">
            <v>MG/G</v>
          </cell>
          <cell r="AB64">
            <v>6061</v>
          </cell>
          <cell r="AC64" t="str">
            <v>235 - CORTICOESTERÓIDES TÓPICOS PUROS</v>
          </cell>
          <cell r="AD64" t="str">
            <v>N</v>
          </cell>
          <cell r="AE64" t="str">
            <v>N</v>
          </cell>
          <cell r="AF64">
            <v>0</v>
          </cell>
          <cell r="AG64" t="str">
            <v>N</v>
          </cell>
          <cell r="AH64">
            <v>0</v>
          </cell>
          <cell r="AI64">
            <v>30.64</v>
          </cell>
          <cell r="AJ64">
            <v>32.49</v>
          </cell>
          <cell r="AK64">
            <v>0</v>
          </cell>
          <cell r="AL64">
            <v>32.880000000000003</v>
          </cell>
          <cell r="AM64">
            <v>33.29</v>
          </cell>
          <cell r="AN64">
            <v>0</v>
          </cell>
          <cell r="AO64">
            <v>32.49</v>
          </cell>
          <cell r="AP64">
            <v>0</v>
          </cell>
          <cell r="AQ64">
            <v>42.36</v>
          </cell>
          <cell r="AR64">
            <v>44.92</v>
          </cell>
          <cell r="AS64">
            <v>0</v>
          </cell>
          <cell r="AT64">
            <v>45.46</v>
          </cell>
          <cell r="AU64">
            <v>46.02</v>
          </cell>
          <cell r="AV64">
            <v>0</v>
          </cell>
          <cell r="AW64">
            <v>44.92</v>
          </cell>
          <cell r="AX64">
            <v>0</v>
          </cell>
          <cell r="AY64">
            <v>31.51</v>
          </cell>
          <cell r="AZ64">
            <v>33.409999999999997</v>
          </cell>
          <cell r="BA64">
            <v>33.61</v>
          </cell>
          <cell r="BB64">
            <v>33.81</v>
          </cell>
          <cell r="BC64">
            <v>0</v>
          </cell>
          <cell r="BD64">
            <v>34.659999999999997</v>
          </cell>
          <cell r="BE64">
            <v>33.409999999999997</v>
          </cell>
          <cell r="BF64">
            <v>0</v>
          </cell>
          <cell r="BG64">
            <v>43.56</v>
          </cell>
          <cell r="BH64">
            <v>46.19</v>
          </cell>
          <cell r="BI64">
            <v>46.46</v>
          </cell>
          <cell r="BJ64">
            <v>46.75</v>
          </cell>
          <cell r="BK64">
            <v>0</v>
          </cell>
          <cell r="BL64">
            <v>47.92</v>
          </cell>
          <cell r="BM64">
            <v>46.19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2.83</v>
          </cell>
          <cell r="DV64">
            <v>2.84</v>
          </cell>
          <cell r="DX64">
            <v>0</v>
          </cell>
          <cell r="DY64">
            <v>0</v>
          </cell>
        </row>
        <row r="65">
          <cell r="E65">
            <v>521913100019105</v>
          </cell>
          <cell r="F65" t="str">
            <v>DERMOTIL FUSID</v>
          </cell>
          <cell r="G65" t="str">
            <v>1 MG/G + 20 MG/G CREM DERM CT BG AL X 10 G</v>
          </cell>
          <cell r="H65" t="str">
            <v>GEL DERMATOLÓGICO</v>
          </cell>
          <cell r="I65">
            <v>1</v>
          </cell>
          <cell r="J65" t="str">
            <v>BISNAGA</v>
          </cell>
          <cell r="K65">
            <v>10</v>
          </cell>
          <cell r="L65" t="str">
            <v>G</v>
          </cell>
          <cell r="M65" t="str">
            <v>Conformidade</v>
          </cell>
          <cell r="N65">
            <v>2</v>
          </cell>
          <cell r="O65" t="str">
            <v>Tarja Vermelha</v>
          </cell>
          <cell r="P65" t="str">
            <v>Não</v>
          </cell>
          <cell r="Q65" t="str">
            <v>Não</v>
          </cell>
          <cell r="R65" t="str">
            <v>Não</v>
          </cell>
          <cell r="S65" t="str">
            <v>N</v>
          </cell>
          <cell r="U65" t="str">
            <v>Similar</v>
          </cell>
          <cell r="V65" t="str">
            <v>Monitorado</v>
          </cell>
          <cell r="X65" t="str">
            <v>83919-23-7</v>
          </cell>
          <cell r="AA65" t="str">
            <v>MG</v>
          </cell>
          <cell r="AB65">
            <v>6061</v>
          </cell>
          <cell r="AC65" t="str">
            <v>236 - CORTICOESTERÓIDES ASSOCIADOS A ANTIBACTERIANOS</v>
          </cell>
          <cell r="AD65" t="str">
            <v>N</v>
          </cell>
          <cell r="AE65" t="str">
            <v>N</v>
          </cell>
          <cell r="AG65" t="str">
            <v>N</v>
          </cell>
          <cell r="AH65">
            <v>0</v>
          </cell>
          <cell r="AI65">
            <v>38.090000000000003</v>
          </cell>
          <cell r="AJ65">
            <v>40.729999999999997</v>
          </cell>
          <cell r="AK65">
            <v>0</v>
          </cell>
          <cell r="AL65">
            <v>41.31</v>
          </cell>
          <cell r="AM65">
            <v>41.9</v>
          </cell>
          <cell r="AN65">
            <v>0</v>
          </cell>
          <cell r="AO65">
            <v>35.46</v>
          </cell>
          <cell r="AP65">
            <v>0</v>
          </cell>
          <cell r="AQ65">
            <v>50.88</v>
          </cell>
          <cell r="AR65">
            <v>54.29</v>
          </cell>
          <cell r="AS65">
            <v>0</v>
          </cell>
          <cell r="AT65">
            <v>55.03</v>
          </cell>
          <cell r="AU65">
            <v>55.8</v>
          </cell>
          <cell r="AV65">
            <v>0</v>
          </cell>
          <cell r="AW65">
            <v>49.02</v>
          </cell>
          <cell r="AX65">
            <v>0</v>
          </cell>
          <cell r="AY65">
            <v>39.04</v>
          </cell>
          <cell r="AZ65">
            <v>41.74</v>
          </cell>
          <cell r="BA65">
            <v>42.03</v>
          </cell>
          <cell r="BB65">
            <v>42.33</v>
          </cell>
          <cell r="BC65">
            <v>0</v>
          </cell>
          <cell r="BD65">
            <v>43.56</v>
          </cell>
          <cell r="BE65">
            <v>36.340000000000003</v>
          </cell>
          <cell r="BF65">
            <v>0</v>
          </cell>
          <cell r="BG65">
            <v>52.15</v>
          </cell>
          <cell r="BH65">
            <v>55.64</v>
          </cell>
          <cell r="BI65">
            <v>56.01</v>
          </cell>
          <cell r="BJ65">
            <v>56.4</v>
          </cell>
          <cell r="BK65">
            <v>0</v>
          </cell>
          <cell r="BL65">
            <v>57.98</v>
          </cell>
          <cell r="BM65">
            <v>50.24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 t="str">
            <v>DISTRIBUIDOR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890</v>
          </cell>
          <cell r="DJ65">
            <v>27826.37</v>
          </cell>
          <cell r="DK65">
            <v>534</v>
          </cell>
          <cell r="DL65">
            <v>16443.05</v>
          </cell>
          <cell r="DM65">
            <v>1139</v>
          </cell>
          <cell r="DN65">
            <v>35538.47</v>
          </cell>
          <cell r="DO65">
            <v>686</v>
          </cell>
          <cell r="DP65">
            <v>20884.009999999998</v>
          </cell>
          <cell r="DQ65">
            <v>-155</v>
          </cell>
          <cell r="DR65">
            <v>-4805.0200000000004</v>
          </cell>
          <cell r="DS65">
            <v>3094</v>
          </cell>
          <cell r="DT65">
            <v>95886.88</v>
          </cell>
          <cell r="DU65">
            <v>2.4700000000000002</v>
          </cell>
          <cell r="DV65">
            <v>2.4700000000000002</v>
          </cell>
          <cell r="DX65">
            <v>0</v>
          </cell>
          <cell r="DY65">
            <v>0</v>
          </cell>
        </row>
        <row r="66">
          <cell r="CT66" t="str">
            <v>FARMÁCIAS E DROGARIAS PRIVADAS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1254</v>
          </cell>
          <cell r="DJ66">
            <v>42366.99</v>
          </cell>
          <cell r="DK66">
            <v>2280</v>
          </cell>
          <cell r="DL66">
            <v>80322.649999999994</v>
          </cell>
          <cell r="DM66">
            <v>812</v>
          </cell>
          <cell r="DN66">
            <v>25911.83</v>
          </cell>
          <cell r="DO66">
            <v>360</v>
          </cell>
          <cell r="DP66">
            <v>11744.77</v>
          </cell>
          <cell r="DQ66">
            <v>10</v>
          </cell>
          <cell r="DR66">
            <v>258.39</v>
          </cell>
          <cell r="DS66">
            <v>4716</v>
          </cell>
          <cell r="DT66">
            <v>160604.63</v>
          </cell>
          <cell r="DX66">
            <v>7897473201613</v>
          </cell>
          <cell r="DY66">
            <v>1101302260013</v>
          </cell>
        </row>
        <row r="67">
          <cell r="CT67" t="str">
            <v>OUTROS DESTINATÁRIOS, NÃO PREVISTOS NAS HIPÓTESES ACIMA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160</v>
          </cell>
          <cell r="DJ67">
            <v>5183.45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60</v>
          </cell>
          <cell r="DP67">
            <v>1943.79</v>
          </cell>
          <cell r="DQ67">
            <v>0</v>
          </cell>
          <cell r="DR67">
            <v>0</v>
          </cell>
          <cell r="DS67">
            <v>220</v>
          </cell>
          <cell r="DT67">
            <v>7127.24</v>
          </cell>
          <cell r="DX67">
            <v>7897473202528</v>
          </cell>
          <cell r="DY67">
            <v>1101302260064</v>
          </cell>
        </row>
        <row r="68">
          <cell r="E68">
            <v>521915120019406</v>
          </cell>
          <cell r="F68" t="str">
            <v>DIPROPIONATO DE BECLOMETASONA</v>
          </cell>
          <cell r="G68" t="str">
            <v>250 MCG/DOSE SOL AER CT TB AL + DISPOSITIVO ORAL X 200 DOSES</v>
          </cell>
          <cell r="H68" t="str">
            <v>Solução aerossol</v>
          </cell>
          <cell r="I68">
            <v>1</v>
          </cell>
          <cell r="J68" t="str">
            <v>TUBO</v>
          </cell>
          <cell r="K68">
            <v>200</v>
          </cell>
          <cell r="L68" t="str">
            <v>DOSE</v>
          </cell>
          <cell r="M68" t="str">
            <v>Conformidade</v>
          </cell>
          <cell r="N68">
            <v>3</v>
          </cell>
          <cell r="O68" t="str">
            <v>Tarja Vermelha</v>
          </cell>
          <cell r="P68" t="str">
            <v>Não</v>
          </cell>
          <cell r="Q68" t="str">
            <v>Não</v>
          </cell>
          <cell r="R68" t="str">
            <v>Sim</v>
          </cell>
          <cell r="S68" t="str">
            <v>I</v>
          </cell>
          <cell r="U68" t="str">
            <v>Genérico</v>
          </cell>
          <cell r="V68" t="str">
            <v>Monitorado</v>
          </cell>
          <cell r="X68">
            <v>1327543</v>
          </cell>
          <cell r="AB68">
            <v>1059</v>
          </cell>
          <cell r="AC68" t="str">
            <v>542 - ANTIASMÁTICOS/DPOC CORTICOSTERÓIDES INALANTES</v>
          </cell>
          <cell r="AD68" t="str">
            <v>N</v>
          </cell>
          <cell r="AE68" t="str">
            <v>N</v>
          </cell>
          <cell r="AG68" t="str">
            <v>N</v>
          </cell>
          <cell r="AH68">
            <v>0</v>
          </cell>
          <cell r="AI68">
            <v>34.58</v>
          </cell>
          <cell r="AJ68">
            <v>36.659999999999997</v>
          </cell>
          <cell r="AK68">
            <v>0</v>
          </cell>
          <cell r="AL68">
            <v>37.11</v>
          </cell>
          <cell r="AM68">
            <v>37.57</v>
          </cell>
          <cell r="AN68">
            <v>0</v>
          </cell>
          <cell r="AO68">
            <v>36.659999999999997</v>
          </cell>
          <cell r="AP68">
            <v>0</v>
          </cell>
          <cell r="AQ68">
            <v>47.8</v>
          </cell>
          <cell r="AR68">
            <v>50.68</v>
          </cell>
          <cell r="AS68">
            <v>0</v>
          </cell>
          <cell r="AT68">
            <v>51.3</v>
          </cell>
          <cell r="AU68">
            <v>51.94</v>
          </cell>
          <cell r="AV68">
            <v>0</v>
          </cell>
          <cell r="AW68">
            <v>50.68</v>
          </cell>
          <cell r="AX68">
            <v>0</v>
          </cell>
          <cell r="AY68">
            <v>35.299999999999997</v>
          </cell>
          <cell r="AZ68">
            <v>37.43</v>
          </cell>
          <cell r="BA68">
            <v>37.659999999999997</v>
          </cell>
          <cell r="BB68">
            <v>37.89</v>
          </cell>
          <cell r="BC68">
            <v>0</v>
          </cell>
          <cell r="BD68">
            <v>38.83</v>
          </cell>
          <cell r="BE68">
            <v>37.43</v>
          </cell>
          <cell r="BF68">
            <v>0</v>
          </cell>
          <cell r="BG68">
            <v>48.8</v>
          </cell>
          <cell r="BH68">
            <v>51.74</v>
          </cell>
          <cell r="BI68">
            <v>52.06</v>
          </cell>
          <cell r="BJ68">
            <v>52.38</v>
          </cell>
          <cell r="BK68">
            <v>0</v>
          </cell>
          <cell r="BL68">
            <v>53.68</v>
          </cell>
          <cell r="BM68">
            <v>51.74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2.1</v>
          </cell>
          <cell r="DV68">
            <v>2.09</v>
          </cell>
          <cell r="DX68">
            <v>7897473206540</v>
          </cell>
          <cell r="DY68">
            <v>1101302730011</v>
          </cell>
        </row>
        <row r="69">
          <cell r="E69">
            <v>521917050019803</v>
          </cell>
          <cell r="F69" t="str">
            <v>DOCEGLENNU</v>
          </cell>
          <cell r="G69" t="str">
            <v>20 MG/ML SOL INJ IV CT FA VD TRANS X 1 ML</v>
          </cell>
          <cell r="H69" t="str">
            <v>Solução injetável</v>
          </cell>
          <cell r="I69">
            <v>1</v>
          </cell>
          <cell r="J69" t="str">
            <v>FRASCO-AMPOLA</v>
          </cell>
          <cell r="K69">
            <v>1</v>
          </cell>
          <cell r="L69" t="str">
            <v>ML</v>
          </cell>
          <cell r="M69" t="str">
            <v>Conformidade</v>
          </cell>
          <cell r="N69">
            <v>2</v>
          </cell>
          <cell r="O69" t="str">
            <v>Tarja Vermelha</v>
          </cell>
          <cell r="P69" t="str">
            <v>Sim</v>
          </cell>
          <cell r="Q69" t="str">
            <v>Não</v>
          </cell>
          <cell r="R69" t="str">
            <v>Não</v>
          </cell>
          <cell r="S69" t="str">
            <v>I</v>
          </cell>
          <cell r="U69" t="str">
            <v>Similar</v>
          </cell>
          <cell r="V69" t="str">
            <v>Monitorado</v>
          </cell>
          <cell r="X69" t="str">
            <v>114977-28-5</v>
          </cell>
          <cell r="AB69">
            <v>3167</v>
          </cell>
          <cell r="AC69" t="str">
            <v>764 - AGENTES ANTINEOPLÁSICOS TAXANOS</v>
          </cell>
          <cell r="AD69" t="str">
            <v>N</v>
          </cell>
          <cell r="AE69" t="str">
            <v>N</v>
          </cell>
          <cell r="AG69" t="str">
            <v>N</v>
          </cell>
          <cell r="AH69">
            <v>0</v>
          </cell>
          <cell r="AI69">
            <v>581.53</v>
          </cell>
          <cell r="AJ69">
            <v>616.55999999999995</v>
          </cell>
          <cell r="AK69">
            <v>0</v>
          </cell>
          <cell r="AL69">
            <v>624.08000000000004</v>
          </cell>
          <cell r="AM69">
            <v>631.79</v>
          </cell>
          <cell r="AN69">
            <v>0</v>
          </cell>
          <cell r="AO69">
            <v>616.55999999999995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595.89</v>
          </cell>
          <cell r="AZ69">
            <v>631.79</v>
          </cell>
          <cell r="BA69">
            <v>635.62</v>
          </cell>
          <cell r="BB69">
            <v>639.5</v>
          </cell>
          <cell r="BC69">
            <v>0</v>
          </cell>
          <cell r="BD69">
            <v>655.48</v>
          </cell>
          <cell r="BE69">
            <v>631.79</v>
          </cell>
          <cell r="BF69">
            <v>0</v>
          </cell>
          <cell r="BG69">
            <v>823.78</v>
          </cell>
          <cell r="BH69">
            <v>873.41</v>
          </cell>
          <cell r="BI69">
            <v>878.71</v>
          </cell>
          <cell r="BJ69">
            <v>884.06</v>
          </cell>
          <cell r="BK69">
            <v>0</v>
          </cell>
          <cell r="BL69">
            <v>906.16</v>
          </cell>
          <cell r="BM69">
            <v>873.41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2.4700000000000002</v>
          </cell>
          <cell r="DV69">
            <v>2.4700000000000002</v>
          </cell>
          <cell r="DX69">
            <v>0</v>
          </cell>
          <cell r="DY69">
            <v>0</v>
          </cell>
        </row>
        <row r="70">
          <cell r="E70">
            <v>521917050019903</v>
          </cell>
          <cell r="F70" t="str">
            <v>DOCEGLENNU</v>
          </cell>
          <cell r="G70" t="str">
            <v>20 MG/ML SOL INJ IV CT FA VD TRANS X 4 ML</v>
          </cell>
          <cell r="H70" t="str">
            <v>Solução injetável</v>
          </cell>
          <cell r="I70">
            <v>1</v>
          </cell>
          <cell r="J70" t="str">
            <v>FRASCO-AMPOLA</v>
          </cell>
          <cell r="K70">
            <v>4</v>
          </cell>
          <cell r="L70" t="str">
            <v>ML</v>
          </cell>
          <cell r="M70" t="str">
            <v>Conformidade</v>
          </cell>
          <cell r="N70">
            <v>2</v>
          </cell>
          <cell r="O70" t="str">
            <v>Tarja Vermelha</v>
          </cell>
          <cell r="P70" t="str">
            <v>Sim</v>
          </cell>
          <cell r="Q70" t="str">
            <v>Não</v>
          </cell>
          <cell r="R70" t="str">
            <v>Não</v>
          </cell>
          <cell r="S70" t="str">
            <v>I</v>
          </cell>
          <cell r="U70" t="str">
            <v>Similar</v>
          </cell>
          <cell r="V70" t="str">
            <v>Monitorado</v>
          </cell>
          <cell r="X70" t="str">
            <v>114977-28-5</v>
          </cell>
          <cell r="AB70">
            <v>3167</v>
          </cell>
          <cell r="AC70" t="str">
            <v>764 - AGENTES ANTINEOPLÁSICOS TAXANOS</v>
          </cell>
          <cell r="AD70" t="str">
            <v>N</v>
          </cell>
          <cell r="AE70" t="str">
            <v>N</v>
          </cell>
          <cell r="AG70" t="str">
            <v>N</v>
          </cell>
          <cell r="AH70">
            <v>0</v>
          </cell>
          <cell r="AI70">
            <v>2326.13</v>
          </cell>
          <cell r="AJ70">
            <v>2466.2600000000002</v>
          </cell>
          <cell r="AK70">
            <v>0</v>
          </cell>
          <cell r="AL70">
            <v>2496.34</v>
          </cell>
          <cell r="AM70">
            <v>2527.17</v>
          </cell>
          <cell r="AN70">
            <v>0</v>
          </cell>
          <cell r="AO70">
            <v>2466.2600000000002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2383.59</v>
          </cell>
          <cell r="AZ70">
            <v>2527.1799999999998</v>
          </cell>
          <cell r="BA70">
            <v>2542.5</v>
          </cell>
          <cell r="BB70">
            <v>2558</v>
          </cell>
          <cell r="BC70">
            <v>0</v>
          </cell>
          <cell r="BD70">
            <v>2621.95</v>
          </cell>
          <cell r="BE70">
            <v>2527.1799999999998</v>
          </cell>
          <cell r="BF70">
            <v>0</v>
          </cell>
          <cell r="BG70">
            <v>3295.17</v>
          </cell>
          <cell r="BH70">
            <v>3493.68</v>
          </cell>
          <cell r="BI70">
            <v>3514.86</v>
          </cell>
          <cell r="BJ70">
            <v>3536.28</v>
          </cell>
          <cell r="BK70">
            <v>0</v>
          </cell>
          <cell r="BL70">
            <v>3624.69</v>
          </cell>
          <cell r="BM70">
            <v>3493.68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2.4700000000000002</v>
          </cell>
          <cell r="DV70">
            <v>2.4700000000000002</v>
          </cell>
          <cell r="DX70">
            <v>0</v>
          </cell>
          <cell r="DY70">
            <v>0</v>
          </cell>
        </row>
        <row r="71">
          <cell r="E71">
            <v>521917120020306</v>
          </cell>
          <cell r="F71" t="str">
            <v>DOCETAXEL</v>
          </cell>
          <cell r="G71" t="str">
            <v>20 MG/ML SOL INJ IV CT FA VD TRANS X 1 ML</v>
          </cell>
          <cell r="H71" t="str">
            <v>Solução injetável</v>
          </cell>
          <cell r="I71">
            <v>1</v>
          </cell>
          <cell r="J71" t="str">
            <v>FRASCO-AMPOLA</v>
          </cell>
          <cell r="K71">
            <v>1</v>
          </cell>
          <cell r="L71" t="str">
            <v>ML</v>
          </cell>
          <cell r="M71" t="str">
            <v>Conformidade</v>
          </cell>
          <cell r="N71">
            <v>2</v>
          </cell>
          <cell r="O71" t="str">
            <v>Tarja Vermelha</v>
          </cell>
          <cell r="P71" t="str">
            <v>Sim</v>
          </cell>
          <cell r="Q71" t="str">
            <v>Não</v>
          </cell>
          <cell r="R71" t="str">
            <v>Não</v>
          </cell>
          <cell r="S71" t="str">
            <v>I</v>
          </cell>
          <cell r="U71" t="str">
            <v>Genérico</v>
          </cell>
          <cell r="V71" t="str">
            <v>Monitorado</v>
          </cell>
          <cell r="X71" t="str">
            <v>114977-28-5</v>
          </cell>
          <cell r="AB71">
            <v>3167</v>
          </cell>
          <cell r="AC71" t="str">
            <v>764 - AGENTES ANTINEOPLÁSICOS TAXANOS</v>
          </cell>
          <cell r="AD71" t="str">
            <v>N</v>
          </cell>
          <cell r="AE71" t="str">
            <v>N</v>
          </cell>
          <cell r="AG71" t="str">
            <v>N</v>
          </cell>
          <cell r="AH71">
            <v>0</v>
          </cell>
          <cell r="AI71">
            <v>737.93</v>
          </cell>
          <cell r="AJ71">
            <v>782.39</v>
          </cell>
          <cell r="AK71">
            <v>0</v>
          </cell>
          <cell r="AL71">
            <v>791.93</v>
          </cell>
          <cell r="AM71">
            <v>801.71</v>
          </cell>
          <cell r="AN71">
            <v>0</v>
          </cell>
          <cell r="AO71">
            <v>782.39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756.16</v>
          </cell>
          <cell r="AZ71">
            <v>801.71</v>
          </cell>
          <cell r="BA71">
            <v>806.57</v>
          </cell>
          <cell r="BB71">
            <v>811.49</v>
          </cell>
          <cell r="BC71">
            <v>0</v>
          </cell>
          <cell r="BD71">
            <v>831.78</v>
          </cell>
          <cell r="BE71">
            <v>801.71</v>
          </cell>
          <cell r="BF71">
            <v>0</v>
          </cell>
          <cell r="BG71">
            <v>1045.3499999999999</v>
          </cell>
          <cell r="BH71">
            <v>1108.32</v>
          </cell>
          <cell r="BI71">
            <v>1115.04</v>
          </cell>
          <cell r="BJ71">
            <v>1121.8399999999999</v>
          </cell>
          <cell r="BK71">
            <v>0</v>
          </cell>
          <cell r="BL71">
            <v>1149.8900000000001</v>
          </cell>
          <cell r="BM71">
            <v>1108.32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 t="str">
            <v>DISTRIBUIDOR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1460</v>
          </cell>
          <cell r="DR71">
            <v>72270</v>
          </cell>
          <cell r="DS71">
            <v>1460</v>
          </cell>
          <cell r="DT71">
            <v>72270</v>
          </cell>
          <cell r="DU71">
            <v>2.4700000000000002</v>
          </cell>
          <cell r="DV71">
            <v>2.4700000000000002</v>
          </cell>
          <cell r="DX71">
            <v>7897473207103</v>
          </cell>
          <cell r="DY71">
            <v>1101302770011</v>
          </cell>
        </row>
        <row r="72">
          <cell r="CT72" t="str">
            <v>ESTABELECIMENTO PRIVADO DE SAÚDE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14</v>
          </cell>
          <cell r="DR72">
            <v>770</v>
          </cell>
          <cell r="DS72">
            <v>14</v>
          </cell>
          <cell r="DT72">
            <v>770</v>
          </cell>
          <cell r="DX72">
            <v>7897473207196</v>
          </cell>
          <cell r="DY72">
            <v>1101302820019</v>
          </cell>
        </row>
        <row r="73">
          <cell r="E73">
            <v>521917120020406</v>
          </cell>
          <cell r="F73" t="str">
            <v>DOCETAXEL</v>
          </cell>
          <cell r="G73" t="str">
            <v>20 MG/ML SOL INJ IV CT FA VD TRANS X 4 ML</v>
          </cell>
          <cell r="H73" t="str">
            <v>Solução injetável</v>
          </cell>
          <cell r="I73">
            <v>1</v>
          </cell>
          <cell r="J73" t="str">
            <v>FRASCO-AMPOLA</v>
          </cell>
          <cell r="K73">
            <v>4</v>
          </cell>
          <cell r="L73" t="str">
            <v>ML</v>
          </cell>
          <cell r="M73" t="str">
            <v>Conformidade</v>
          </cell>
          <cell r="N73">
            <v>2</v>
          </cell>
          <cell r="O73" t="str">
            <v>Tarja Vermelha</v>
          </cell>
          <cell r="P73" t="str">
            <v>Sim</v>
          </cell>
          <cell r="Q73" t="str">
            <v>Não</v>
          </cell>
          <cell r="R73" t="str">
            <v>Não</v>
          </cell>
          <cell r="S73" t="str">
            <v>I</v>
          </cell>
          <cell r="U73" t="str">
            <v>Genérico</v>
          </cell>
          <cell r="V73" t="str">
            <v>Monitorado</v>
          </cell>
          <cell r="X73" t="str">
            <v>114977-28-5</v>
          </cell>
          <cell r="AB73">
            <v>3167</v>
          </cell>
          <cell r="AC73" t="str">
            <v>764 - AGENTES ANTINEOPLÁSICOS TAXANOS</v>
          </cell>
          <cell r="AD73" t="str">
            <v>N</v>
          </cell>
          <cell r="AE73" t="str">
            <v>N</v>
          </cell>
          <cell r="AG73" t="str">
            <v>N</v>
          </cell>
          <cell r="AH73">
            <v>0</v>
          </cell>
          <cell r="AI73">
            <v>2660.96</v>
          </cell>
          <cell r="AJ73">
            <v>2821.26</v>
          </cell>
          <cell r="AK73">
            <v>0</v>
          </cell>
          <cell r="AL73">
            <v>2855.66</v>
          </cell>
          <cell r="AM73">
            <v>2890.93</v>
          </cell>
          <cell r="AN73">
            <v>0</v>
          </cell>
          <cell r="AO73">
            <v>2821.26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2726.68</v>
          </cell>
          <cell r="AZ73">
            <v>2890.94</v>
          </cell>
          <cell r="BA73">
            <v>2908.46</v>
          </cell>
          <cell r="BB73">
            <v>2926.2</v>
          </cell>
          <cell r="BC73">
            <v>0</v>
          </cell>
          <cell r="BD73">
            <v>2999.35</v>
          </cell>
          <cell r="BE73">
            <v>2890.94</v>
          </cell>
          <cell r="BF73">
            <v>0</v>
          </cell>
          <cell r="BG73">
            <v>3769.48</v>
          </cell>
          <cell r="BH73">
            <v>3996.55</v>
          </cell>
          <cell r="BI73">
            <v>4020.78</v>
          </cell>
          <cell r="BJ73">
            <v>4045.29</v>
          </cell>
          <cell r="BK73">
            <v>0</v>
          </cell>
          <cell r="BL73">
            <v>4146.43</v>
          </cell>
          <cell r="BM73">
            <v>3996.55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 t="str">
            <v>DISTRIBUIDOR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880</v>
          </cell>
          <cell r="DR73">
            <v>142561</v>
          </cell>
          <cell r="DS73">
            <v>880</v>
          </cell>
          <cell r="DT73">
            <v>142561</v>
          </cell>
          <cell r="DU73">
            <v>2.4700000000000002</v>
          </cell>
          <cell r="DV73">
            <v>2.4700000000000002</v>
          </cell>
          <cell r="DX73">
            <v>7897473207202</v>
          </cell>
          <cell r="DY73">
            <v>1101302820027</v>
          </cell>
        </row>
        <row r="74">
          <cell r="CT74" t="str">
            <v>ESTABELECIMENTO PRIVADO DE SAÚDE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25</v>
          </cell>
          <cell r="DR74">
            <v>4500</v>
          </cell>
          <cell r="DS74">
            <v>25</v>
          </cell>
          <cell r="DT74">
            <v>4500</v>
          </cell>
          <cell r="DX74">
            <v>7897473207127</v>
          </cell>
          <cell r="DY74">
            <v>1101302810013</v>
          </cell>
        </row>
        <row r="75">
          <cell r="E75">
            <v>521904101155118</v>
          </cell>
          <cell r="F75" t="str">
            <v>DOCETAXEL</v>
          </cell>
          <cell r="G75" t="str">
            <v>40MG/ML SOL INJ IV CT FA VD AMB X 0,5 ML + DIL FA VD INC X 1,5 ML</v>
          </cell>
          <cell r="H75" t="str">
            <v>Solução injetável</v>
          </cell>
          <cell r="I75">
            <v>1</v>
          </cell>
          <cell r="J75" t="str">
            <v>FRASCO-AMPOLA</v>
          </cell>
          <cell r="K75">
            <v>0.5</v>
          </cell>
          <cell r="L75" t="str">
            <v>ML</v>
          </cell>
          <cell r="M75" t="str">
            <v>Conformidade</v>
          </cell>
          <cell r="N75">
            <v>2</v>
          </cell>
          <cell r="O75" t="str">
            <v>Tarja Vermelha</v>
          </cell>
          <cell r="P75" t="str">
            <v>Sim</v>
          </cell>
          <cell r="Q75" t="str">
            <v>Não</v>
          </cell>
          <cell r="R75" t="str">
            <v>Não</v>
          </cell>
          <cell r="S75" t="str">
            <v>I</v>
          </cell>
          <cell r="U75" t="str">
            <v>Genérico</v>
          </cell>
          <cell r="V75" t="str">
            <v>Monitorado</v>
          </cell>
          <cell r="X75" t="str">
            <v>114977-28-5</v>
          </cell>
          <cell r="AA75" t="str">
            <v>MG/ML</v>
          </cell>
          <cell r="AB75">
            <v>3167</v>
          </cell>
          <cell r="AC75" t="str">
            <v>764 - AGENTES ANTINEOPLÁSICOS TAXANOS</v>
          </cell>
          <cell r="AD75" t="str">
            <v>N</v>
          </cell>
          <cell r="AE75" t="str">
            <v>N</v>
          </cell>
          <cell r="AF75">
            <v>0</v>
          </cell>
          <cell r="AG75" t="str">
            <v>N</v>
          </cell>
          <cell r="AH75">
            <v>0</v>
          </cell>
          <cell r="AI75">
            <v>593.49</v>
          </cell>
          <cell r="AJ75">
            <v>629.24</v>
          </cell>
          <cell r="AK75">
            <v>0</v>
          </cell>
          <cell r="AL75">
            <v>636.91</v>
          </cell>
          <cell r="AM75">
            <v>644.78</v>
          </cell>
          <cell r="AN75">
            <v>0</v>
          </cell>
          <cell r="AO75">
            <v>629.24</v>
          </cell>
          <cell r="AP75">
            <v>0</v>
          </cell>
          <cell r="AQ75">
            <v>820.47</v>
          </cell>
          <cell r="AR75">
            <v>869.89</v>
          </cell>
          <cell r="AS75">
            <v>0</v>
          </cell>
          <cell r="AT75">
            <v>880.49</v>
          </cell>
          <cell r="AU75">
            <v>891.37</v>
          </cell>
          <cell r="AV75">
            <v>0</v>
          </cell>
          <cell r="AW75">
            <v>869.89</v>
          </cell>
          <cell r="AX75">
            <v>0</v>
          </cell>
          <cell r="AY75">
            <v>608.14</v>
          </cell>
          <cell r="AZ75">
            <v>644.78</v>
          </cell>
          <cell r="BA75">
            <v>648.69000000000005</v>
          </cell>
          <cell r="BB75">
            <v>652.64</v>
          </cell>
          <cell r="BC75">
            <v>0</v>
          </cell>
          <cell r="BD75">
            <v>668.96</v>
          </cell>
          <cell r="BE75">
            <v>644.78</v>
          </cell>
          <cell r="BF75">
            <v>0</v>
          </cell>
          <cell r="BG75">
            <v>840.72</v>
          </cell>
          <cell r="BH75">
            <v>891.37</v>
          </cell>
          <cell r="BI75">
            <v>896.78</v>
          </cell>
          <cell r="BJ75">
            <v>902.24</v>
          </cell>
          <cell r="BK75">
            <v>0</v>
          </cell>
          <cell r="BL75">
            <v>924.8</v>
          </cell>
          <cell r="BM75">
            <v>891.37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 t="str">
            <v>GOVERNO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170</v>
          </cell>
          <cell r="DH75">
            <v>12010</v>
          </cell>
          <cell r="DI75">
            <v>235</v>
          </cell>
          <cell r="DJ75">
            <v>14412.2</v>
          </cell>
          <cell r="DK75">
            <v>410</v>
          </cell>
          <cell r="DL75">
            <v>24867.9</v>
          </cell>
          <cell r="DM75">
            <v>-80</v>
          </cell>
          <cell r="DN75">
            <v>-4992</v>
          </cell>
          <cell r="DO75">
            <v>1327</v>
          </cell>
          <cell r="DP75">
            <v>76837.600000000006</v>
          </cell>
          <cell r="DQ75">
            <v>706</v>
          </cell>
          <cell r="DR75">
            <v>40995.06</v>
          </cell>
          <cell r="DS75">
            <v>2768</v>
          </cell>
          <cell r="DT75">
            <v>164130.76</v>
          </cell>
          <cell r="DU75">
            <v>2.4700000000000002</v>
          </cell>
          <cell r="DV75">
            <v>2.4700000000000002</v>
          </cell>
          <cell r="DX75">
            <v>0</v>
          </cell>
          <cell r="DY75">
            <v>0</v>
          </cell>
        </row>
        <row r="76">
          <cell r="CT76" t="str">
            <v>DISTRIBUIDOR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1940</v>
          </cell>
          <cell r="DH76">
            <v>99169.94</v>
          </cell>
          <cell r="DI76">
            <v>600</v>
          </cell>
          <cell r="DJ76">
            <v>27981.55</v>
          </cell>
          <cell r="DK76">
            <v>2975</v>
          </cell>
          <cell r="DL76">
            <v>151122</v>
          </cell>
          <cell r="DM76">
            <v>1</v>
          </cell>
          <cell r="DN76">
            <v>52</v>
          </cell>
          <cell r="DO76">
            <v>2254</v>
          </cell>
          <cell r="DP76">
            <v>115108.64</v>
          </cell>
          <cell r="DQ76">
            <v>3132</v>
          </cell>
          <cell r="DR76">
            <v>145779.53</v>
          </cell>
          <cell r="DS76">
            <v>10902</v>
          </cell>
          <cell r="DT76">
            <v>539213.66</v>
          </cell>
          <cell r="DX76">
            <v>7897473207134</v>
          </cell>
          <cell r="DY76">
            <v>1101302810021</v>
          </cell>
        </row>
        <row r="77">
          <cell r="CT77" t="str">
            <v>FARMÁCIAS E DROGARIAS PRIVADAS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4</v>
          </cell>
          <cell r="DJ77">
            <v>208</v>
          </cell>
          <cell r="DK77">
            <v>30</v>
          </cell>
          <cell r="DL77">
            <v>1560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34</v>
          </cell>
          <cell r="DT77">
            <v>1768</v>
          </cell>
          <cell r="DX77">
            <v>0</v>
          </cell>
          <cell r="DY77">
            <v>0</v>
          </cell>
        </row>
        <row r="78">
          <cell r="CT78" t="str">
            <v>OUTROS DESTINATÁRIOS, NÃO PREVISTOS NAS HIPÓTESES ACIMA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30</v>
          </cell>
          <cell r="DP78">
            <v>1560</v>
          </cell>
          <cell r="DQ78">
            <v>15</v>
          </cell>
          <cell r="DR78">
            <v>780</v>
          </cell>
          <cell r="DS78">
            <v>45</v>
          </cell>
          <cell r="DT78">
            <v>2340</v>
          </cell>
          <cell r="DX78">
            <v>7897473202085</v>
          </cell>
          <cell r="DY78">
            <v>1101302330011</v>
          </cell>
        </row>
        <row r="79">
          <cell r="CT79" t="str">
            <v>ESTABELECIMENTO PRIVADO DE SAÚDE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473</v>
          </cell>
          <cell r="DH79">
            <v>24536</v>
          </cell>
          <cell r="DI79">
            <v>230</v>
          </cell>
          <cell r="DJ79">
            <v>11960</v>
          </cell>
          <cell r="DK79">
            <v>178</v>
          </cell>
          <cell r="DL79">
            <v>9256</v>
          </cell>
          <cell r="DM79">
            <v>25</v>
          </cell>
          <cell r="DN79">
            <v>1300</v>
          </cell>
          <cell r="DO79">
            <v>90</v>
          </cell>
          <cell r="DP79">
            <v>4680</v>
          </cell>
          <cell r="DQ79">
            <v>378</v>
          </cell>
          <cell r="DR79">
            <v>19575.95</v>
          </cell>
          <cell r="DS79">
            <v>1374</v>
          </cell>
          <cell r="DT79">
            <v>71307.95</v>
          </cell>
          <cell r="DX79">
            <v>0</v>
          </cell>
          <cell r="DY79">
            <v>0</v>
          </cell>
        </row>
        <row r="80">
          <cell r="E80">
            <v>521904102151116</v>
          </cell>
          <cell r="F80" t="str">
            <v>DOCETAXEL</v>
          </cell>
          <cell r="G80" t="str">
            <v>40MG/ML SOL INJ IV CT FA VD AMB X 2,0 ML + DIL FA VD INC X 6,0 ML</v>
          </cell>
          <cell r="H80" t="str">
            <v>Solução injetável</v>
          </cell>
          <cell r="I80">
            <v>1</v>
          </cell>
          <cell r="J80" t="str">
            <v>FRASCO-AMPOLA</v>
          </cell>
          <cell r="K80">
            <v>2</v>
          </cell>
          <cell r="L80" t="str">
            <v>ML</v>
          </cell>
          <cell r="M80" t="str">
            <v>Conformidade</v>
          </cell>
          <cell r="N80">
            <v>2</v>
          </cell>
          <cell r="O80" t="str">
            <v>Tarja Vermelha</v>
          </cell>
          <cell r="P80" t="str">
            <v>Sim</v>
          </cell>
          <cell r="Q80" t="str">
            <v>Não</v>
          </cell>
          <cell r="R80" t="str">
            <v>Não</v>
          </cell>
          <cell r="S80" t="str">
            <v>I</v>
          </cell>
          <cell r="U80" t="str">
            <v>Genérico</v>
          </cell>
          <cell r="V80" t="str">
            <v>Monitorado</v>
          </cell>
          <cell r="X80" t="str">
            <v>114977-28-5</v>
          </cell>
          <cell r="AA80" t="str">
            <v>MG/ML</v>
          </cell>
          <cell r="AB80">
            <v>3167</v>
          </cell>
          <cell r="AC80" t="str">
            <v>764 - AGENTES ANTINEOPLÁSICOS TAXANOS</v>
          </cell>
          <cell r="AD80" t="str">
            <v>N</v>
          </cell>
          <cell r="AE80" t="str">
            <v>N</v>
          </cell>
          <cell r="AF80">
            <v>0</v>
          </cell>
          <cell r="AG80" t="str">
            <v>N</v>
          </cell>
          <cell r="AH80">
            <v>0</v>
          </cell>
          <cell r="AI80">
            <v>2140.19</v>
          </cell>
          <cell r="AJ80">
            <v>2269.11</v>
          </cell>
          <cell r="AK80">
            <v>0</v>
          </cell>
          <cell r="AL80">
            <v>2296.79</v>
          </cell>
          <cell r="AM80">
            <v>2325.15</v>
          </cell>
          <cell r="AN80">
            <v>0</v>
          </cell>
          <cell r="AO80">
            <v>2269.11</v>
          </cell>
          <cell r="AP80">
            <v>0</v>
          </cell>
          <cell r="AQ80">
            <v>2958.69</v>
          </cell>
          <cell r="AR80">
            <v>3136.91</v>
          </cell>
          <cell r="AS80">
            <v>0</v>
          </cell>
          <cell r="AT80">
            <v>3175.17</v>
          </cell>
          <cell r="AU80">
            <v>3214.38</v>
          </cell>
          <cell r="AV80">
            <v>0</v>
          </cell>
          <cell r="AW80">
            <v>3136.91</v>
          </cell>
          <cell r="AX80">
            <v>0</v>
          </cell>
          <cell r="AY80">
            <v>2193.0500000000002</v>
          </cell>
          <cell r="AZ80">
            <v>2325.17</v>
          </cell>
          <cell r="BA80">
            <v>2339.2600000000002</v>
          </cell>
          <cell r="BB80">
            <v>2353.52</v>
          </cell>
          <cell r="BC80">
            <v>0</v>
          </cell>
          <cell r="BD80">
            <v>2412.36</v>
          </cell>
          <cell r="BE80">
            <v>2325.17</v>
          </cell>
          <cell r="BF80">
            <v>0</v>
          </cell>
          <cell r="BG80">
            <v>3031.76</v>
          </cell>
          <cell r="BH80">
            <v>3214.41</v>
          </cell>
          <cell r="BI80">
            <v>3233.89</v>
          </cell>
          <cell r="BJ80">
            <v>3253.6</v>
          </cell>
          <cell r="BK80">
            <v>0</v>
          </cell>
          <cell r="BL80">
            <v>3334.95</v>
          </cell>
          <cell r="BM80">
            <v>3214.41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 t="str">
            <v>GOVERNO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1054</v>
          </cell>
          <cell r="DH80">
            <v>128180.7</v>
          </cell>
          <cell r="DI80">
            <v>3655</v>
          </cell>
          <cell r="DJ80">
            <v>476884.7</v>
          </cell>
          <cell r="DK80">
            <v>590</v>
          </cell>
          <cell r="DL80">
            <v>76054</v>
          </cell>
          <cell r="DM80">
            <v>687</v>
          </cell>
          <cell r="DN80">
            <v>81128.399999999994</v>
          </cell>
          <cell r="DO80">
            <v>493</v>
          </cell>
          <cell r="DP80">
            <v>68897.5</v>
          </cell>
          <cell r="DQ80">
            <v>1255</v>
          </cell>
          <cell r="DR80">
            <v>171064.75</v>
          </cell>
          <cell r="DS80">
            <v>7734</v>
          </cell>
          <cell r="DT80">
            <v>1002210.05</v>
          </cell>
          <cell r="DU80">
            <v>2.4700000000000002</v>
          </cell>
          <cell r="DV80">
            <v>2.4700000000000002</v>
          </cell>
          <cell r="DX80">
            <v>0</v>
          </cell>
          <cell r="DY80">
            <v>0</v>
          </cell>
        </row>
        <row r="81">
          <cell r="CT81" t="str">
            <v>DISTRIBUIDOR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1674</v>
          </cell>
          <cell r="DH81">
            <v>177702.37</v>
          </cell>
          <cell r="DI81">
            <v>3300</v>
          </cell>
          <cell r="DJ81">
            <v>331874.13</v>
          </cell>
          <cell r="DK81">
            <v>5185</v>
          </cell>
          <cell r="DL81">
            <v>463000</v>
          </cell>
          <cell r="DM81">
            <v>1825</v>
          </cell>
          <cell r="DN81">
            <v>159800.62</v>
          </cell>
          <cell r="DO81">
            <v>4654</v>
          </cell>
          <cell r="DP81">
            <v>440463.24</v>
          </cell>
          <cell r="DQ81">
            <v>5800</v>
          </cell>
          <cell r="DR81">
            <v>502500</v>
          </cell>
          <cell r="DS81">
            <v>22438</v>
          </cell>
          <cell r="DT81">
            <v>2075340.36</v>
          </cell>
          <cell r="DX81">
            <v>0</v>
          </cell>
          <cell r="DY81">
            <v>0</v>
          </cell>
        </row>
        <row r="82">
          <cell r="CT82" t="str">
            <v>OUTROS DESTINATÁRIOS, NÃO PREVISTOS NAS HIPÓTESES ACIMA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100</v>
          </cell>
          <cell r="DP82">
            <v>12000</v>
          </cell>
          <cell r="DQ82">
            <v>130</v>
          </cell>
          <cell r="DR82">
            <v>15600</v>
          </cell>
          <cell r="DS82">
            <v>230</v>
          </cell>
          <cell r="DT82">
            <v>27600</v>
          </cell>
          <cell r="DX82">
            <v>0</v>
          </cell>
          <cell r="DY82">
            <v>0</v>
          </cell>
        </row>
        <row r="83">
          <cell r="CT83" t="str">
            <v>ESTABELECIMENTO PRIVADO DE SAÚDE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254</v>
          </cell>
          <cell r="DH83">
            <v>53903.81</v>
          </cell>
          <cell r="DI83">
            <v>353</v>
          </cell>
          <cell r="DJ83">
            <v>41229.21</v>
          </cell>
          <cell r="DK83">
            <v>1625</v>
          </cell>
          <cell r="DL83">
            <v>171150</v>
          </cell>
          <cell r="DM83">
            <v>829</v>
          </cell>
          <cell r="DN83">
            <v>88090</v>
          </cell>
          <cell r="DO83">
            <v>170</v>
          </cell>
          <cell r="DP83">
            <v>19200</v>
          </cell>
          <cell r="DQ83">
            <v>447</v>
          </cell>
          <cell r="DR83">
            <v>50920</v>
          </cell>
          <cell r="DS83">
            <v>3678</v>
          </cell>
          <cell r="DT83">
            <v>424493.02</v>
          </cell>
          <cell r="DX83">
            <v>7897473202092</v>
          </cell>
          <cell r="DY83">
            <v>1101302330021</v>
          </cell>
        </row>
        <row r="84">
          <cell r="E84">
            <v>521903902154111</v>
          </cell>
          <cell r="F84" t="str">
            <v>ETOPOSÍDEO</v>
          </cell>
          <cell r="G84" t="str">
            <v>20 MG/ML SOL INJ IV CT AMP VD AMB X 5 ML </v>
          </cell>
          <cell r="H84" t="str">
            <v>Solução injetável</v>
          </cell>
          <cell r="I84">
            <v>1</v>
          </cell>
          <cell r="J84" t="str">
            <v>AMPOLA</v>
          </cell>
          <cell r="K84">
            <v>5</v>
          </cell>
          <cell r="L84" t="str">
            <v>ML</v>
          </cell>
          <cell r="M84" t="str">
            <v>Conformidade</v>
          </cell>
          <cell r="N84">
            <v>3</v>
          </cell>
          <cell r="O84" t="str">
            <v>Tarja Vermelha</v>
          </cell>
          <cell r="P84" t="str">
            <v>Sim</v>
          </cell>
          <cell r="Q84" t="str">
            <v>Não</v>
          </cell>
          <cell r="R84" t="str">
            <v>Não</v>
          </cell>
          <cell r="S84" t="str">
            <v>I</v>
          </cell>
          <cell r="U84" t="str">
            <v>Genérico</v>
          </cell>
          <cell r="V84" t="str">
            <v>Monitorado</v>
          </cell>
          <cell r="X84" t="str">
            <v>33419-42-0</v>
          </cell>
          <cell r="AA84" t="str">
            <v>MG/ML</v>
          </cell>
          <cell r="AB84">
            <v>3741</v>
          </cell>
          <cell r="AC84" t="str">
            <v>781 - AGENTES ANTINEOPLÁSICOS PODOFILOTOXINAS</v>
          </cell>
          <cell r="AD84" t="str">
            <v>N</v>
          </cell>
          <cell r="AE84" t="str">
            <v>N</v>
          </cell>
          <cell r="AF84">
            <v>0</v>
          </cell>
          <cell r="AG84" t="str">
            <v>N</v>
          </cell>
          <cell r="AH84">
            <v>0</v>
          </cell>
          <cell r="AI84">
            <v>36.64</v>
          </cell>
          <cell r="AJ84">
            <v>38.840000000000003</v>
          </cell>
          <cell r="AK84">
            <v>0</v>
          </cell>
          <cell r="AL84">
            <v>39.32</v>
          </cell>
          <cell r="AM84">
            <v>39.799999999999997</v>
          </cell>
          <cell r="AN84">
            <v>0</v>
          </cell>
          <cell r="AO84">
            <v>38.840000000000003</v>
          </cell>
          <cell r="AP84">
            <v>0</v>
          </cell>
          <cell r="AQ84">
            <v>50.65</v>
          </cell>
          <cell r="AR84">
            <v>53.69</v>
          </cell>
          <cell r="AS84">
            <v>0</v>
          </cell>
          <cell r="AT84">
            <v>54.35</v>
          </cell>
          <cell r="AU84">
            <v>55.02</v>
          </cell>
          <cell r="AV84">
            <v>0</v>
          </cell>
          <cell r="AW84">
            <v>53.69</v>
          </cell>
          <cell r="AX84">
            <v>0</v>
          </cell>
          <cell r="AY84">
            <v>37.409999999999997</v>
          </cell>
          <cell r="AZ84">
            <v>39.659999999999997</v>
          </cell>
          <cell r="BA84">
            <v>39.9</v>
          </cell>
          <cell r="BB84">
            <v>40.14</v>
          </cell>
          <cell r="BC84">
            <v>0</v>
          </cell>
          <cell r="BD84">
            <v>41.15</v>
          </cell>
          <cell r="BE84">
            <v>39.659999999999997</v>
          </cell>
          <cell r="BF84">
            <v>0</v>
          </cell>
          <cell r="BG84">
            <v>51.72</v>
          </cell>
          <cell r="BH84">
            <v>54.83</v>
          </cell>
          <cell r="BI84">
            <v>55.16</v>
          </cell>
          <cell r="BJ84">
            <v>55.49</v>
          </cell>
          <cell r="BK84">
            <v>0</v>
          </cell>
          <cell r="BL84">
            <v>56.89</v>
          </cell>
          <cell r="BM84">
            <v>54.83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2.09</v>
          </cell>
          <cell r="DV84">
            <v>2.09</v>
          </cell>
          <cell r="DX84">
            <v>0</v>
          </cell>
          <cell r="DY84">
            <v>0</v>
          </cell>
        </row>
        <row r="85">
          <cell r="E85">
            <v>521902701171411</v>
          </cell>
          <cell r="F85" t="str">
            <v>FLUTICAN</v>
          </cell>
          <cell r="G85" t="str">
            <v>50 MCG/DOSE SUS NAS CT FR PLAS OPC X 10 ML</v>
          </cell>
          <cell r="H85" t="str">
            <v>SUSPENSÃO NASAL</v>
          </cell>
          <cell r="I85">
            <v>1</v>
          </cell>
          <cell r="J85" t="str">
            <v>FRASCO</v>
          </cell>
          <cell r="K85">
            <v>10</v>
          </cell>
          <cell r="L85" t="str">
            <v>ML</v>
          </cell>
          <cell r="M85" t="str">
            <v>Conformidade</v>
          </cell>
          <cell r="N85">
            <v>2</v>
          </cell>
          <cell r="O85" t="str">
            <v>Tarja Vermelha</v>
          </cell>
          <cell r="P85" t="str">
            <v>Não</v>
          </cell>
          <cell r="Q85" t="str">
            <v>Não</v>
          </cell>
          <cell r="R85" t="str">
            <v>Não</v>
          </cell>
          <cell r="S85" t="str">
            <v>I</v>
          </cell>
          <cell r="U85" t="str">
            <v>Similar</v>
          </cell>
          <cell r="V85" t="str">
            <v>Monitorado</v>
          </cell>
          <cell r="X85" t="str">
            <v>80474-14-2</v>
          </cell>
          <cell r="AA85" t="str">
            <v>MCG/DOSE</v>
          </cell>
          <cell r="AB85">
            <v>4225</v>
          </cell>
          <cell r="AC85" t="str">
            <v>527 - CORTICOSTERÓIDES NASAIS SEM ANTIINFECCIOSOS</v>
          </cell>
          <cell r="AD85" t="str">
            <v>N</v>
          </cell>
          <cell r="AE85" t="str">
            <v>N</v>
          </cell>
          <cell r="AF85">
            <v>0</v>
          </cell>
          <cell r="AG85" t="str">
            <v>N</v>
          </cell>
          <cell r="AH85">
            <v>0</v>
          </cell>
          <cell r="AI85">
            <v>32.32</v>
          </cell>
          <cell r="AJ85">
            <v>34.270000000000003</v>
          </cell>
          <cell r="AK85">
            <v>0</v>
          </cell>
          <cell r="AL85">
            <v>34.69</v>
          </cell>
          <cell r="AM85">
            <v>35.119999999999997</v>
          </cell>
          <cell r="AN85">
            <v>0</v>
          </cell>
          <cell r="AO85">
            <v>34.270000000000003</v>
          </cell>
          <cell r="AP85">
            <v>0</v>
          </cell>
          <cell r="AQ85">
            <v>44.68</v>
          </cell>
          <cell r="AR85">
            <v>47.38</v>
          </cell>
          <cell r="AS85">
            <v>0</v>
          </cell>
          <cell r="AT85">
            <v>47.96</v>
          </cell>
          <cell r="AU85">
            <v>48.55</v>
          </cell>
          <cell r="AV85">
            <v>0</v>
          </cell>
          <cell r="AW85">
            <v>47.38</v>
          </cell>
          <cell r="AX85">
            <v>0</v>
          </cell>
          <cell r="AY85">
            <v>33.119999999999997</v>
          </cell>
          <cell r="AZ85">
            <v>35.119999999999997</v>
          </cell>
          <cell r="BA85">
            <v>35.33</v>
          </cell>
          <cell r="BB85">
            <v>35.549999999999997</v>
          </cell>
          <cell r="BC85">
            <v>0</v>
          </cell>
          <cell r="BD85">
            <v>36.44</v>
          </cell>
          <cell r="BE85">
            <v>35.119999999999997</v>
          </cell>
          <cell r="BF85">
            <v>0</v>
          </cell>
          <cell r="BG85">
            <v>45.79</v>
          </cell>
          <cell r="BH85">
            <v>48.55</v>
          </cell>
          <cell r="BI85">
            <v>48.84</v>
          </cell>
          <cell r="BJ85">
            <v>49.14</v>
          </cell>
          <cell r="BK85">
            <v>0</v>
          </cell>
          <cell r="BL85">
            <v>50.38</v>
          </cell>
          <cell r="BM85">
            <v>48.55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 t="str">
            <v>GOVERNO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300</v>
          </cell>
          <cell r="DJ85">
            <v>8400</v>
          </cell>
          <cell r="DK85">
            <v>500</v>
          </cell>
          <cell r="DL85">
            <v>13600</v>
          </cell>
          <cell r="DM85">
            <v>400</v>
          </cell>
          <cell r="DN85">
            <v>11200</v>
          </cell>
          <cell r="DO85">
            <v>700</v>
          </cell>
          <cell r="DP85">
            <v>19480</v>
          </cell>
          <cell r="DQ85">
            <v>0</v>
          </cell>
          <cell r="DR85">
            <v>0</v>
          </cell>
          <cell r="DS85">
            <v>1900</v>
          </cell>
          <cell r="DT85">
            <v>52680</v>
          </cell>
          <cell r="DU85">
            <v>2.48</v>
          </cell>
          <cell r="DV85">
            <v>2.4700000000000002</v>
          </cell>
          <cell r="DX85">
            <v>0</v>
          </cell>
          <cell r="DY85">
            <v>0</v>
          </cell>
        </row>
        <row r="86">
          <cell r="CT86" t="str">
            <v>DISTRIBUIDOR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10294</v>
          </cell>
          <cell r="DH86">
            <v>262816.2</v>
          </cell>
          <cell r="DI86">
            <v>10110</v>
          </cell>
          <cell r="DJ86">
            <v>251966.47</v>
          </cell>
          <cell r="DK86">
            <v>6995</v>
          </cell>
          <cell r="DL86">
            <v>175435.54</v>
          </cell>
          <cell r="DM86">
            <v>8746</v>
          </cell>
          <cell r="DN86">
            <v>220538.42</v>
          </cell>
          <cell r="DO86">
            <v>5338</v>
          </cell>
          <cell r="DP86">
            <v>133247.32</v>
          </cell>
          <cell r="DQ86">
            <v>6840</v>
          </cell>
          <cell r="DR86">
            <v>170132.92</v>
          </cell>
          <cell r="DS86">
            <v>48323</v>
          </cell>
          <cell r="DT86">
            <v>1214136.8700000001</v>
          </cell>
          <cell r="DX86">
            <v>0</v>
          </cell>
          <cell r="DY86">
            <v>0</v>
          </cell>
        </row>
        <row r="87">
          <cell r="CT87" t="str">
            <v>FARMÁCIAS E DROGARIAS PRIVADAS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5694</v>
          </cell>
          <cell r="DH87">
            <v>153792.14000000001</v>
          </cell>
          <cell r="DI87">
            <v>2301</v>
          </cell>
          <cell r="DJ87">
            <v>61644.41</v>
          </cell>
          <cell r="DK87">
            <v>2329</v>
          </cell>
          <cell r="DL87">
            <v>61766.91</v>
          </cell>
          <cell r="DM87">
            <v>2400</v>
          </cell>
          <cell r="DN87">
            <v>65923.73</v>
          </cell>
          <cell r="DO87">
            <v>1416</v>
          </cell>
          <cell r="DP87">
            <v>36618.160000000003</v>
          </cell>
          <cell r="DQ87">
            <v>3407</v>
          </cell>
          <cell r="DR87">
            <v>93350.35</v>
          </cell>
          <cell r="DS87">
            <v>17547</v>
          </cell>
          <cell r="DT87">
            <v>473095.7</v>
          </cell>
          <cell r="DX87">
            <v>7897473202139</v>
          </cell>
          <cell r="DY87">
            <v>1101302470018</v>
          </cell>
        </row>
        <row r="88">
          <cell r="CT88" t="str">
            <v>OUTROS DESTINATÁRIOS, NÃO PREVISTOS NAS HIPÓTESES ACIMA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340</v>
          </cell>
          <cell r="DH88">
            <v>9295.57</v>
          </cell>
          <cell r="DI88">
            <v>380</v>
          </cell>
          <cell r="DJ88">
            <v>10358.35</v>
          </cell>
          <cell r="DK88">
            <v>260</v>
          </cell>
          <cell r="DL88">
            <v>7087.31</v>
          </cell>
          <cell r="DM88">
            <v>340</v>
          </cell>
          <cell r="DN88">
            <v>9066.52</v>
          </cell>
          <cell r="DO88">
            <v>240</v>
          </cell>
          <cell r="DP88">
            <v>6542.12</v>
          </cell>
          <cell r="DQ88">
            <v>540</v>
          </cell>
          <cell r="DR88">
            <v>14399.76</v>
          </cell>
          <cell r="DS88">
            <v>2100</v>
          </cell>
          <cell r="DT88">
            <v>56749.63</v>
          </cell>
          <cell r="DX88">
            <v>7897473201767</v>
          </cell>
          <cell r="DY88">
            <v>1101302270027</v>
          </cell>
        </row>
        <row r="89">
          <cell r="CT89" t="str">
            <v>ESTABELECIMENTO PRIVADO DE SAÚDE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28</v>
          </cell>
          <cell r="DH89">
            <v>754.95</v>
          </cell>
          <cell r="DI89">
            <v>26</v>
          </cell>
          <cell r="DJ89">
            <v>693.32</v>
          </cell>
          <cell r="DK89">
            <v>20</v>
          </cell>
          <cell r="DL89">
            <v>539.25</v>
          </cell>
          <cell r="DM89">
            <v>0</v>
          </cell>
          <cell r="DN89">
            <v>0</v>
          </cell>
          <cell r="DO89">
            <v>30</v>
          </cell>
          <cell r="DP89">
            <v>799.98</v>
          </cell>
          <cell r="DQ89">
            <v>26</v>
          </cell>
          <cell r="DR89">
            <v>693.32</v>
          </cell>
          <cell r="DS89">
            <v>130</v>
          </cell>
          <cell r="DT89">
            <v>3480.82</v>
          </cell>
          <cell r="DX89">
            <v>0</v>
          </cell>
          <cell r="DY89">
            <v>0</v>
          </cell>
        </row>
        <row r="90">
          <cell r="E90">
            <v>521901501160416</v>
          </cell>
          <cell r="F90" t="str">
            <v>GINEC</v>
          </cell>
          <cell r="G90" t="str">
            <v>(35000 UI + 35000 UI + 100000 UI + 150 MG)/4 G CREM VAG CT BG AL REV X 60 G + 12 APLIC</v>
          </cell>
          <cell r="H90" t="str">
            <v>CREME VAGINAL</v>
          </cell>
          <cell r="I90">
            <v>1</v>
          </cell>
          <cell r="J90" t="str">
            <v>BISNAGA</v>
          </cell>
          <cell r="K90">
            <v>60</v>
          </cell>
          <cell r="L90" t="str">
            <v>G</v>
          </cell>
          <cell r="M90" t="str">
            <v>Conformidade</v>
          </cell>
          <cell r="N90">
            <v>1</v>
          </cell>
          <cell r="O90" t="str">
            <v>Tarja Vermelha</v>
          </cell>
          <cell r="P90" t="str">
            <v>Não</v>
          </cell>
          <cell r="Q90" t="str">
            <v>Não</v>
          </cell>
          <cell r="R90" t="str">
            <v>Não</v>
          </cell>
          <cell r="S90" t="str">
            <v>N</v>
          </cell>
          <cell r="U90" t="str">
            <v>Similar</v>
          </cell>
          <cell r="V90" t="str">
            <v>Monitorado</v>
          </cell>
          <cell r="X90" t="str">
            <v>1405-10-3,19387-91-8,1405-20-5,1400-61-9</v>
          </cell>
          <cell r="AB90" t="str">
            <v>06284,08616,07269,06410</v>
          </cell>
          <cell r="AC90" t="str">
            <v>247 - TRICOMONICIDAS TÓPICOS</v>
          </cell>
          <cell r="AD90" t="str">
            <v>N</v>
          </cell>
          <cell r="AE90" t="str">
            <v>N</v>
          </cell>
          <cell r="AF90">
            <v>0</v>
          </cell>
          <cell r="AG90" t="str">
            <v>N</v>
          </cell>
          <cell r="AH90">
            <v>0</v>
          </cell>
          <cell r="AI90">
            <v>55.23</v>
          </cell>
          <cell r="AJ90">
            <v>59.06</v>
          </cell>
          <cell r="AK90">
            <v>0</v>
          </cell>
          <cell r="AL90">
            <v>59.89</v>
          </cell>
          <cell r="AM90">
            <v>60.75</v>
          </cell>
          <cell r="AN90">
            <v>0</v>
          </cell>
          <cell r="AO90">
            <v>51.41</v>
          </cell>
          <cell r="AP90">
            <v>0</v>
          </cell>
          <cell r="AQ90">
            <v>73.78</v>
          </cell>
          <cell r="AR90">
            <v>78.72</v>
          </cell>
          <cell r="AS90">
            <v>0</v>
          </cell>
          <cell r="AT90">
            <v>79.790000000000006</v>
          </cell>
          <cell r="AU90">
            <v>80.900000000000006</v>
          </cell>
          <cell r="AV90">
            <v>0</v>
          </cell>
          <cell r="AW90">
            <v>71.069999999999993</v>
          </cell>
          <cell r="AX90">
            <v>0</v>
          </cell>
          <cell r="AY90">
            <v>56.8</v>
          </cell>
          <cell r="AZ90">
            <v>60.74</v>
          </cell>
          <cell r="BA90">
            <v>61.16</v>
          </cell>
          <cell r="BB90">
            <v>61.59</v>
          </cell>
          <cell r="BC90">
            <v>0</v>
          </cell>
          <cell r="BD90">
            <v>63.37</v>
          </cell>
          <cell r="BE90">
            <v>52.87</v>
          </cell>
          <cell r="BF90">
            <v>0</v>
          </cell>
          <cell r="BG90">
            <v>75.87</v>
          </cell>
          <cell r="BH90">
            <v>80.959999999999994</v>
          </cell>
          <cell r="BI90">
            <v>81.5</v>
          </cell>
          <cell r="BJ90">
            <v>82.06</v>
          </cell>
          <cell r="BK90">
            <v>0</v>
          </cell>
          <cell r="BL90">
            <v>84.35</v>
          </cell>
          <cell r="BM90">
            <v>73.09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 t="str">
            <v>DISTRIBUIDOR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2688</v>
          </cell>
          <cell r="DH90">
            <v>120879.2</v>
          </cell>
          <cell r="DI90">
            <v>1211</v>
          </cell>
          <cell r="DJ90">
            <v>54295.25</v>
          </cell>
          <cell r="DK90">
            <v>1121</v>
          </cell>
          <cell r="DL90">
            <v>49595.14</v>
          </cell>
          <cell r="DM90">
            <v>27</v>
          </cell>
          <cell r="DN90">
            <v>1214.3800000000001</v>
          </cell>
          <cell r="DO90">
            <v>-7</v>
          </cell>
          <cell r="DP90">
            <v>-314.55</v>
          </cell>
          <cell r="DQ90">
            <v>-14</v>
          </cell>
          <cell r="DR90">
            <v>-630.24</v>
          </cell>
          <cell r="DS90">
            <v>5026</v>
          </cell>
          <cell r="DT90">
            <v>225039.18</v>
          </cell>
          <cell r="DU90">
            <v>2.84</v>
          </cell>
          <cell r="DV90">
            <v>2.84</v>
          </cell>
          <cell r="DX90">
            <v>0</v>
          </cell>
          <cell r="DY90">
            <v>0</v>
          </cell>
        </row>
        <row r="91">
          <cell r="CT91" t="str">
            <v>FARMÁCIAS E DROGARIAS PRIVADAS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3998</v>
          </cell>
          <cell r="DH91">
            <v>201108.11</v>
          </cell>
          <cell r="DI91">
            <v>1805</v>
          </cell>
          <cell r="DJ91">
            <v>87865.01</v>
          </cell>
          <cell r="DK91">
            <v>251</v>
          </cell>
          <cell r="DL91">
            <v>12579.84</v>
          </cell>
          <cell r="DM91">
            <v>-1515</v>
          </cell>
          <cell r="DN91">
            <v>-76860.81</v>
          </cell>
          <cell r="DO91">
            <v>-241</v>
          </cell>
          <cell r="DP91">
            <v>-11852.38</v>
          </cell>
          <cell r="DQ91">
            <v>-40</v>
          </cell>
          <cell r="DR91">
            <v>-1686.07</v>
          </cell>
          <cell r="DS91">
            <v>4258</v>
          </cell>
          <cell r="DT91">
            <v>211153.7</v>
          </cell>
          <cell r="DX91">
            <v>0</v>
          </cell>
          <cell r="DY91">
            <v>0</v>
          </cell>
        </row>
        <row r="92">
          <cell r="CT92" t="str">
            <v>OUTROS DESTINATÁRIOS, NÃO PREVISTOS NAS HIPÓTESES ACIMA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60</v>
          </cell>
          <cell r="DH92">
            <v>2818.58</v>
          </cell>
          <cell r="DI92">
            <v>420</v>
          </cell>
          <cell r="DJ92">
            <v>19730.02</v>
          </cell>
          <cell r="DK92">
            <v>180</v>
          </cell>
          <cell r="DL92">
            <v>8455.7199999999993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660</v>
          </cell>
          <cell r="DT92">
            <v>31004.32</v>
          </cell>
          <cell r="DX92">
            <v>0</v>
          </cell>
          <cell r="DY92">
            <v>0</v>
          </cell>
        </row>
        <row r="93">
          <cell r="CT93" t="str">
            <v>ESTABELECIMENTO PRIVADO DE SAÚDE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36</v>
          </cell>
          <cell r="DH93">
            <v>1672.77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36</v>
          </cell>
          <cell r="DT93">
            <v>1672.77</v>
          </cell>
          <cell r="DX93">
            <v>7897473200814</v>
          </cell>
          <cell r="DY93">
            <v>1101300350015</v>
          </cell>
        </row>
        <row r="94">
          <cell r="E94">
            <v>521916110019604</v>
          </cell>
          <cell r="F94" t="str">
            <v>GLICEP XR</v>
          </cell>
          <cell r="G94" t="str">
            <v>500 MG COM LIB PROL CT BL AL PLAS INC X 30</v>
          </cell>
          <cell r="H94" t="str">
            <v>Comprimido de liberação prolongada</v>
          </cell>
          <cell r="K94">
            <v>30</v>
          </cell>
          <cell r="M94" t="str">
            <v>Conformidade</v>
          </cell>
          <cell r="N94">
            <v>3</v>
          </cell>
          <cell r="O94" t="str">
            <v>Tarja Vermelha</v>
          </cell>
          <cell r="P94" t="str">
            <v>Não</v>
          </cell>
          <cell r="Q94" t="str">
            <v>Não</v>
          </cell>
          <cell r="R94" t="str">
            <v>Sim</v>
          </cell>
          <cell r="S94" t="str">
            <v>I</v>
          </cell>
          <cell r="U94" t="str">
            <v>Similar</v>
          </cell>
          <cell r="V94" t="str">
            <v>Monitorado</v>
          </cell>
          <cell r="X94" t="str">
            <v>1115-70-4</v>
          </cell>
          <cell r="AB94">
            <v>5782</v>
          </cell>
          <cell r="AC94" t="str">
            <v>65 - ANTIDIABÉTICOS BIGUANIDAS PUROS</v>
          </cell>
          <cell r="AD94" t="str">
            <v>N</v>
          </cell>
          <cell r="AE94" t="str">
            <v>N</v>
          </cell>
          <cell r="AG94" t="str">
            <v>N</v>
          </cell>
          <cell r="AH94">
            <v>0</v>
          </cell>
          <cell r="AI94">
            <v>9.23</v>
          </cell>
          <cell r="AJ94">
            <v>9.7799999999999994</v>
          </cell>
          <cell r="AK94">
            <v>0</v>
          </cell>
          <cell r="AL94">
            <v>9.9</v>
          </cell>
          <cell r="AM94">
            <v>10.029999999999999</v>
          </cell>
          <cell r="AN94">
            <v>0</v>
          </cell>
          <cell r="AO94">
            <v>9.7799999999999994</v>
          </cell>
          <cell r="AP94">
            <v>0</v>
          </cell>
          <cell r="AQ94">
            <v>12.76</v>
          </cell>
          <cell r="AR94">
            <v>13.52</v>
          </cell>
          <cell r="AS94">
            <v>0</v>
          </cell>
          <cell r="AT94">
            <v>13.69</v>
          </cell>
          <cell r="AU94">
            <v>13.87</v>
          </cell>
          <cell r="AV94">
            <v>0</v>
          </cell>
          <cell r="AW94">
            <v>13.52</v>
          </cell>
          <cell r="AX94">
            <v>0</v>
          </cell>
          <cell r="AY94">
            <v>9.42</v>
          </cell>
          <cell r="AZ94">
            <v>9.99</v>
          </cell>
          <cell r="BA94">
            <v>10.050000000000001</v>
          </cell>
          <cell r="BB94">
            <v>10.11</v>
          </cell>
          <cell r="BC94">
            <v>0</v>
          </cell>
          <cell r="BD94">
            <v>10.36</v>
          </cell>
          <cell r="BE94">
            <v>9.99</v>
          </cell>
          <cell r="BF94">
            <v>0</v>
          </cell>
          <cell r="BG94">
            <v>13.02</v>
          </cell>
          <cell r="BH94">
            <v>13.81</v>
          </cell>
          <cell r="BI94">
            <v>13.89</v>
          </cell>
          <cell r="BJ94">
            <v>13.97</v>
          </cell>
          <cell r="BK94">
            <v>0</v>
          </cell>
          <cell r="BL94">
            <v>14.32</v>
          </cell>
          <cell r="BM94">
            <v>13.81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2.12</v>
          </cell>
          <cell r="DV94">
            <v>2.09</v>
          </cell>
          <cell r="DX94">
            <v>0</v>
          </cell>
          <cell r="DY94">
            <v>0</v>
          </cell>
        </row>
        <row r="95">
          <cell r="E95">
            <v>521905802173315</v>
          </cell>
          <cell r="F95" t="str">
            <v>HALOBEX</v>
          </cell>
          <cell r="G95" t="str">
            <v>0,5 MG/G CREM DERM CT BG AL X 30</v>
          </cell>
          <cell r="H95" t="str">
            <v>CREME DERMATOLÓGICO</v>
          </cell>
          <cell r="I95">
            <v>1</v>
          </cell>
          <cell r="J95" t="str">
            <v>BISNAGA</v>
          </cell>
          <cell r="K95">
            <v>30</v>
          </cell>
          <cell r="L95" t="str">
            <v>G</v>
          </cell>
          <cell r="M95" t="str">
            <v>Conformidade</v>
          </cell>
          <cell r="N95">
            <v>1</v>
          </cell>
          <cell r="O95" t="str">
            <v>Tarja Vermelha</v>
          </cell>
          <cell r="P95" t="str">
            <v>Não</v>
          </cell>
          <cell r="Q95" t="str">
            <v>Não</v>
          </cell>
          <cell r="R95" t="str">
            <v>Não</v>
          </cell>
          <cell r="S95" t="str">
            <v>N</v>
          </cell>
          <cell r="U95" t="str">
            <v>Similar</v>
          </cell>
          <cell r="V95" t="str">
            <v>Monitorado</v>
          </cell>
          <cell r="X95" t="str">
            <v>66852-54-8</v>
          </cell>
          <cell r="AA95" t="str">
            <v>MG/G</v>
          </cell>
          <cell r="AB95">
            <v>9961</v>
          </cell>
          <cell r="AC95" t="str">
            <v>235 - CORTICOESTERÓIDES TÓPICOS PUROS</v>
          </cell>
          <cell r="AD95" t="str">
            <v>N</v>
          </cell>
          <cell r="AE95" t="str">
            <v>N</v>
          </cell>
          <cell r="AF95">
            <v>0</v>
          </cell>
          <cell r="AG95" t="str">
            <v>N</v>
          </cell>
          <cell r="AH95">
            <v>0</v>
          </cell>
          <cell r="AI95">
            <v>10.17</v>
          </cell>
          <cell r="AJ95">
            <v>10.88</v>
          </cell>
          <cell r="AK95">
            <v>0</v>
          </cell>
          <cell r="AL95">
            <v>11.03</v>
          </cell>
          <cell r="AM95">
            <v>11.19</v>
          </cell>
          <cell r="AN95">
            <v>0</v>
          </cell>
          <cell r="AO95">
            <v>9.4700000000000006</v>
          </cell>
          <cell r="AP95">
            <v>0</v>
          </cell>
          <cell r="AQ95">
            <v>13.58</v>
          </cell>
          <cell r="AR95">
            <v>14.5</v>
          </cell>
          <cell r="AS95">
            <v>0</v>
          </cell>
          <cell r="AT95">
            <v>14.7</v>
          </cell>
          <cell r="AU95">
            <v>14.9</v>
          </cell>
          <cell r="AV95">
            <v>0</v>
          </cell>
          <cell r="AW95">
            <v>13.09</v>
          </cell>
          <cell r="AX95">
            <v>0</v>
          </cell>
          <cell r="AY95">
            <v>10.46</v>
          </cell>
          <cell r="AZ95">
            <v>11.19</v>
          </cell>
          <cell r="BA95">
            <v>11.26</v>
          </cell>
          <cell r="BB95">
            <v>11.34</v>
          </cell>
          <cell r="BC95">
            <v>0</v>
          </cell>
          <cell r="BD95">
            <v>11.67</v>
          </cell>
          <cell r="BE95">
            <v>9.74</v>
          </cell>
          <cell r="BF95">
            <v>0</v>
          </cell>
          <cell r="BG95">
            <v>13.97</v>
          </cell>
          <cell r="BH95">
            <v>14.92</v>
          </cell>
          <cell r="BI95">
            <v>15.01</v>
          </cell>
          <cell r="BJ95">
            <v>15.11</v>
          </cell>
          <cell r="BK95">
            <v>0</v>
          </cell>
          <cell r="BL95">
            <v>15.53</v>
          </cell>
          <cell r="BM95">
            <v>13.46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 t="str">
            <v>DISTRIBUIDOR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11655</v>
          </cell>
          <cell r="DH95">
            <v>102673.8</v>
          </cell>
          <cell r="DI95">
            <v>21118</v>
          </cell>
          <cell r="DJ95">
            <v>184620.31</v>
          </cell>
          <cell r="DK95">
            <v>20640</v>
          </cell>
          <cell r="DL95">
            <v>179606.17</v>
          </cell>
          <cell r="DM95">
            <v>23368</v>
          </cell>
          <cell r="DN95">
            <v>201254.91</v>
          </cell>
          <cell r="DO95">
            <v>22398</v>
          </cell>
          <cell r="DP95">
            <v>195398.24</v>
          </cell>
          <cell r="DQ95">
            <v>27350</v>
          </cell>
          <cell r="DR95">
            <v>236371.92</v>
          </cell>
          <cell r="DS95">
            <v>126529</v>
          </cell>
          <cell r="DT95">
            <v>1099925.3500000001</v>
          </cell>
          <cell r="DU95">
            <v>2.81</v>
          </cell>
          <cell r="DV95">
            <v>2.84</v>
          </cell>
          <cell r="DX95">
            <v>0</v>
          </cell>
          <cell r="DY95">
            <v>0</v>
          </cell>
        </row>
        <row r="96">
          <cell r="CT96" t="str">
            <v>FARMÁCIAS E DROGARIAS PRIVADAS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7234</v>
          </cell>
          <cell r="DH96">
            <v>60871.21</v>
          </cell>
          <cell r="DI96">
            <v>4567</v>
          </cell>
          <cell r="DJ96">
            <v>39159.440000000002</v>
          </cell>
          <cell r="DK96">
            <v>8378</v>
          </cell>
          <cell r="DL96">
            <v>71906</v>
          </cell>
          <cell r="DM96">
            <v>5088</v>
          </cell>
          <cell r="DN96">
            <v>43108.76</v>
          </cell>
          <cell r="DO96">
            <v>4778</v>
          </cell>
          <cell r="DP96">
            <v>41260.71</v>
          </cell>
          <cell r="DQ96">
            <v>9143</v>
          </cell>
          <cell r="DR96">
            <v>78365.25</v>
          </cell>
          <cell r="DS96">
            <v>39188</v>
          </cell>
          <cell r="DT96">
            <v>334671.37</v>
          </cell>
          <cell r="DX96">
            <v>0</v>
          </cell>
          <cell r="DY96">
            <v>0</v>
          </cell>
        </row>
        <row r="97">
          <cell r="CT97" t="str">
            <v>OUTROS DESTINATÁRIOS, NÃO PREVISTOS NAS HIPÓTESES ACIMA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900</v>
          </cell>
          <cell r="DH97">
            <v>7788.55</v>
          </cell>
          <cell r="DI97">
            <v>720</v>
          </cell>
          <cell r="DJ97">
            <v>6230.83</v>
          </cell>
          <cell r="DK97">
            <v>360</v>
          </cell>
          <cell r="DL97">
            <v>3115.42</v>
          </cell>
          <cell r="DM97">
            <v>760</v>
          </cell>
          <cell r="DN97">
            <v>6434.02</v>
          </cell>
          <cell r="DO97">
            <v>480</v>
          </cell>
          <cell r="DP97">
            <v>4153.8999999999996</v>
          </cell>
          <cell r="DQ97">
            <v>1800</v>
          </cell>
          <cell r="DR97">
            <v>15238.45</v>
          </cell>
          <cell r="DS97">
            <v>5020</v>
          </cell>
          <cell r="DT97">
            <v>42961.17</v>
          </cell>
          <cell r="DX97">
            <v>7897473205949</v>
          </cell>
          <cell r="DY97">
            <v>1101302780025</v>
          </cell>
        </row>
        <row r="98">
          <cell r="CT98" t="str">
            <v>ESTABELECIMENTO PRIVADO DE SAÚDE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100</v>
          </cell>
          <cell r="DH98">
            <v>855.98</v>
          </cell>
          <cell r="DI98">
            <v>0</v>
          </cell>
          <cell r="DJ98">
            <v>0</v>
          </cell>
          <cell r="DK98">
            <v>84</v>
          </cell>
          <cell r="DL98">
            <v>719.03</v>
          </cell>
          <cell r="DM98">
            <v>0</v>
          </cell>
          <cell r="DN98">
            <v>0</v>
          </cell>
          <cell r="DO98">
            <v>80</v>
          </cell>
          <cell r="DP98">
            <v>690.43</v>
          </cell>
          <cell r="DQ98">
            <v>60</v>
          </cell>
          <cell r="DR98">
            <v>513.59</v>
          </cell>
          <cell r="DS98">
            <v>324</v>
          </cell>
          <cell r="DT98">
            <v>2779.03</v>
          </cell>
          <cell r="DX98">
            <v>7897473206403</v>
          </cell>
          <cell r="DY98">
            <v>1101302670025</v>
          </cell>
        </row>
        <row r="99">
          <cell r="E99">
            <v>521914110019305</v>
          </cell>
          <cell r="F99" t="str">
            <v>Levolukast</v>
          </cell>
          <cell r="G99" t="str">
            <v>10MG + 5MG COM REV CT FR PLAS OPC X 14</v>
          </cell>
          <cell r="H99" t="str">
            <v>Comprimido revestido</v>
          </cell>
          <cell r="K99">
            <v>14</v>
          </cell>
          <cell r="M99" t="str">
            <v>Conformidade</v>
          </cell>
          <cell r="N99">
            <v>3</v>
          </cell>
          <cell r="O99" t="str">
            <v>Tarja Vermelha</v>
          </cell>
          <cell r="P99" t="str">
            <v>Não</v>
          </cell>
          <cell r="Q99" t="str">
            <v>Não</v>
          </cell>
          <cell r="R99" t="str">
            <v>Não</v>
          </cell>
          <cell r="S99" t="str">
            <v>N</v>
          </cell>
          <cell r="U99" t="str">
            <v>Similar</v>
          </cell>
          <cell r="V99" t="str">
            <v>Monitorado</v>
          </cell>
          <cell r="X99" t="str">
            <v>151767-02-1,130018-87-0</v>
          </cell>
          <cell r="AB99">
            <v>9500.0524499999992</v>
          </cell>
          <cell r="AC99" t="str">
            <v>555 - ANTIASMÁTICOS/DPOC ANTILEUCOTRIENOS SISTÊMICOS</v>
          </cell>
          <cell r="AD99" t="str">
            <v>N</v>
          </cell>
          <cell r="AE99" t="str">
            <v>N</v>
          </cell>
          <cell r="AG99" t="str">
            <v>N</v>
          </cell>
          <cell r="AH99">
            <v>0</v>
          </cell>
          <cell r="AI99">
            <v>70</v>
          </cell>
          <cell r="AJ99">
            <v>74.86</v>
          </cell>
          <cell r="AK99">
            <v>0</v>
          </cell>
          <cell r="AL99">
            <v>75.91</v>
          </cell>
          <cell r="AM99">
            <v>76.989999999999995</v>
          </cell>
          <cell r="AN99">
            <v>0</v>
          </cell>
          <cell r="AO99">
            <v>65.16</v>
          </cell>
          <cell r="AP99">
            <v>0</v>
          </cell>
          <cell r="AQ99">
            <v>93.5</v>
          </cell>
          <cell r="AR99">
            <v>99.78</v>
          </cell>
          <cell r="AS99">
            <v>0</v>
          </cell>
          <cell r="AT99">
            <v>101.14</v>
          </cell>
          <cell r="AU99">
            <v>102.53</v>
          </cell>
          <cell r="AV99">
            <v>0</v>
          </cell>
          <cell r="AW99">
            <v>90.08</v>
          </cell>
          <cell r="AX99">
            <v>0</v>
          </cell>
          <cell r="AY99">
            <v>71.47</v>
          </cell>
          <cell r="AZ99">
            <v>76.42</v>
          </cell>
          <cell r="BA99">
            <v>76.959999999999994</v>
          </cell>
          <cell r="BB99">
            <v>77.5</v>
          </cell>
          <cell r="BC99">
            <v>0</v>
          </cell>
          <cell r="BD99">
            <v>79.739999999999995</v>
          </cell>
          <cell r="BE99">
            <v>66.53</v>
          </cell>
          <cell r="BF99">
            <v>0</v>
          </cell>
          <cell r="BG99">
            <v>95.47</v>
          </cell>
          <cell r="BH99">
            <v>101.86</v>
          </cell>
          <cell r="BI99">
            <v>102.56</v>
          </cell>
          <cell r="BJ99">
            <v>103.25</v>
          </cell>
          <cell r="BK99">
            <v>0</v>
          </cell>
          <cell r="BL99">
            <v>106.14</v>
          </cell>
          <cell r="BM99">
            <v>91.97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 t="str">
            <v>DISTRIBUIDOR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15719</v>
          </cell>
          <cell r="DL99">
            <v>864866.15</v>
          </cell>
          <cell r="DM99">
            <v>8148</v>
          </cell>
          <cell r="DN99">
            <v>455189.08</v>
          </cell>
          <cell r="DO99">
            <v>3992</v>
          </cell>
          <cell r="DP99">
            <v>215415.34</v>
          </cell>
          <cell r="DQ99">
            <v>4482</v>
          </cell>
          <cell r="DR99">
            <v>244106.91</v>
          </cell>
          <cell r="DS99">
            <v>32341</v>
          </cell>
          <cell r="DT99">
            <v>1779577.48</v>
          </cell>
          <cell r="DU99">
            <v>2.09</v>
          </cell>
          <cell r="DV99">
            <v>2.09</v>
          </cell>
          <cell r="DX99">
            <v>0</v>
          </cell>
          <cell r="DY99">
            <v>0</v>
          </cell>
        </row>
        <row r="100">
          <cell r="CT100" t="str">
            <v>FARMÁCIAS E DROGARIAS PRIVADAS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18688</v>
          </cell>
          <cell r="DL100">
            <v>937240.38</v>
          </cell>
          <cell r="DM100">
            <v>3411</v>
          </cell>
          <cell r="DN100">
            <v>120903.53</v>
          </cell>
          <cell r="DO100">
            <v>1538</v>
          </cell>
          <cell r="DP100">
            <v>56488.18</v>
          </cell>
          <cell r="DQ100">
            <v>2688</v>
          </cell>
          <cell r="DR100">
            <v>108753.72</v>
          </cell>
          <cell r="DS100">
            <v>26325</v>
          </cell>
          <cell r="DT100">
            <v>1223385.81</v>
          </cell>
          <cell r="DX100">
            <v>0</v>
          </cell>
          <cell r="DY100">
            <v>0</v>
          </cell>
        </row>
        <row r="101">
          <cell r="CT101" t="str">
            <v>OUTROS DESTINATÁRIOS, NÃO PREVISTOS NAS HIPÓTESES ACIMA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318</v>
          </cell>
          <cell r="DL101">
            <v>18349.75</v>
          </cell>
          <cell r="DM101">
            <v>0</v>
          </cell>
          <cell r="DN101">
            <v>0</v>
          </cell>
          <cell r="DO101">
            <v>220</v>
          </cell>
          <cell r="DP101">
            <v>13099.58</v>
          </cell>
          <cell r="DQ101">
            <v>100</v>
          </cell>
          <cell r="DR101">
            <v>5824.91</v>
          </cell>
          <cell r="DS101">
            <v>638</v>
          </cell>
          <cell r="DT101">
            <v>37274.239999999998</v>
          </cell>
          <cell r="DX101">
            <v>0</v>
          </cell>
          <cell r="DY101">
            <v>0</v>
          </cell>
        </row>
        <row r="102">
          <cell r="CT102" t="str">
            <v>ESTABELECIMENTO PRIVADO DE SAÚDE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190</v>
          </cell>
          <cell r="DL102">
            <v>8802.08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190</v>
          </cell>
          <cell r="DT102">
            <v>8802.08</v>
          </cell>
          <cell r="DX102">
            <v>7897473206861</v>
          </cell>
          <cell r="DY102">
            <v>1101302740023</v>
          </cell>
        </row>
        <row r="103">
          <cell r="E103">
            <v>521914110019205</v>
          </cell>
          <cell r="F103" t="str">
            <v>Levolukast</v>
          </cell>
          <cell r="G103" t="str">
            <v>10MG + 5MG COM REV CT FR PLAS OPC X 7  </v>
          </cell>
          <cell r="H103" t="str">
            <v>Comprimido revestido</v>
          </cell>
          <cell r="K103">
            <v>7</v>
          </cell>
          <cell r="M103" t="str">
            <v>Conformidade</v>
          </cell>
          <cell r="N103">
            <v>3</v>
          </cell>
          <cell r="O103" t="str">
            <v>Tarja Vermelha</v>
          </cell>
          <cell r="P103" t="str">
            <v>Não</v>
          </cell>
          <cell r="Q103" t="str">
            <v>Não</v>
          </cell>
          <cell r="R103" t="str">
            <v>Não</v>
          </cell>
          <cell r="S103" t="str">
            <v>N</v>
          </cell>
          <cell r="U103" t="str">
            <v>Similar</v>
          </cell>
          <cell r="V103" t="str">
            <v>Monitorado</v>
          </cell>
          <cell r="X103" t="str">
            <v>151767-02-1,130018-87-0</v>
          </cell>
          <cell r="AB103">
            <v>9500.0524499999992</v>
          </cell>
          <cell r="AC103" t="str">
            <v>555 - ANTIASMÁTICOS/DPOC ANTILEUCOTRIENOS SISTÊMICOS</v>
          </cell>
          <cell r="AD103" t="str">
            <v>N</v>
          </cell>
          <cell r="AE103" t="str">
            <v>N</v>
          </cell>
          <cell r="AG103" t="str">
            <v>N</v>
          </cell>
          <cell r="AH103">
            <v>0</v>
          </cell>
          <cell r="AI103">
            <v>35.01</v>
          </cell>
          <cell r="AJ103">
            <v>37.43</v>
          </cell>
          <cell r="AK103">
            <v>0</v>
          </cell>
          <cell r="AL103">
            <v>37.96</v>
          </cell>
          <cell r="AM103">
            <v>38.5</v>
          </cell>
          <cell r="AN103">
            <v>0</v>
          </cell>
          <cell r="AO103">
            <v>32.590000000000003</v>
          </cell>
          <cell r="AP103">
            <v>0</v>
          </cell>
          <cell r="AQ103">
            <v>46.77</v>
          </cell>
          <cell r="AR103">
            <v>49.89</v>
          </cell>
          <cell r="AS103">
            <v>0</v>
          </cell>
          <cell r="AT103">
            <v>50.57</v>
          </cell>
          <cell r="AU103">
            <v>51.27</v>
          </cell>
          <cell r="AV103">
            <v>0</v>
          </cell>
          <cell r="AW103">
            <v>45.05</v>
          </cell>
          <cell r="AX103">
            <v>0</v>
          </cell>
          <cell r="AY103">
            <v>35.74</v>
          </cell>
          <cell r="AZ103">
            <v>38.22</v>
          </cell>
          <cell r="BA103">
            <v>38.479999999999997</v>
          </cell>
          <cell r="BB103">
            <v>38.75</v>
          </cell>
          <cell r="BC103">
            <v>0</v>
          </cell>
          <cell r="BD103">
            <v>39.869999999999997</v>
          </cell>
          <cell r="BE103">
            <v>33.270000000000003</v>
          </cell>
          <cell r="BF103">
            <v>0</v>
          </cell>
          <cell r="BG103">
            <v>47.74</v>
          </cell>
          <cell r="BH103">
            <v>50.94</v>
          </cell>
          <cell r="BI103">
            <v>51.28</v>
          </cell>
          <cell r="BJ103">
            <v>51.63</v>
          </cell>
          <cell r="BK103">
            <v>0</v>
          </cell>
          <cell r="BL103">
            <v>53.07</v>
          </cell>
          <cell r="BM103">
            <v>45.99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 t="str">
            <v>DISTRIBUIDOR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-20</v>
          </cell>
          <cell r="DH103">
            <v>-582.49</v>
          </cell>
          <cell r="DI103">
            <v>-80</v>
          </cell>
          <cell r="DJ103">
            <v>-2386.37</v>
          </cell>
          <cell r="DK103">
            <v>9043</v>
          </cell>
          <cell r="DL103">
            <v>253263.99</v>
          </cell>
          <cell r="DM103">
            <v>4969</v>
          </cell>
          <cell r="DN103">
            <v>139850.6</v>
          </cell>
          <cell r="DO103">
            <v>1055</v>
          </cell>
          <cell r="DP103">
            <v>28788.12</v>
          </cell>
          <cell r="DQ103">
            <v>1195</v>
          </cell>
          <cell r="DR103">
            <v>34306.19</v>
          </cell>
          <cell r="DS103">
            <v>16162</v>
          </cell>
          <cell r="DT103">
            <v>453240.04</v>
          </cell>
          <cell r="DU103">
            <v>2.08</v>
          </cell>
          <cell r="DV103">
            <v>2.09</v>
          </cell>
          <cell r="DX103">
            <v>0</v>
          </cell>
          <cell r="DY103">
            <v>0</v>
          </cell>
        </row>
        <row r="104">
          <cell r="CT104" t="str">
            <v>FARMÁCIAS E DROGARIAS PRIVADAS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-1</v>
          </cell>
          <cell r="DH104">
            <v>-30.42</v>
          </cell>
          <cell r="DI104">
            <v>0</v>
          </cell>
          <cell r="DJ104">
            <v>0</v>
          </cell>
          <cell r="DK104">
            <v>8660</v>
          </cell>
          <cell r="DL104">
            <v>236567.77</v>
          </cell>
          <cell r="DM104">
            <v>2381</v>
          </cell>
          <cell r="DN104">
            <v>44269.81</v>
          </cell>
          <cell r="DO104">
            <v>510</v>
          </cell>
          <cell r="DP104">
            <v>10463.51</v>
          </cell>
          <cell r="DQ104">
            <v>1153</v>
          </cell>
          <cell r="DR104">
            <v>26145.919999999998</v>
          </cell>
          <cell r="DS104">
            <v>12703</v>
          </cell>
          <cell r="DT104">
            <v>317416.59000000003</v>
          </cell>
          <cell r="DX104">
            <v>0</v>
          </cell>
          <cell r="DY104">
            <v>0</v>
          </cell>
        </row>
        <row r="105">
          <cell r="CT105" t="str">
            <v>OUTROS DESTINATÁRIOS, NÃO PREVISTOS NAS HIPÓTESES ACIMA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165</v>
          </cell>
          <cell r="DL105">
            <v>4774.16</v>
          </cell>
          <cell r="DM105">
            <v>0</v>
          </cell>
          <cell r="DN105">
            <v>0</v>
          </cell>
          <cell r="DO105">
            <v>100</v>
          </cell>
          <cell r="DP105">
            <v>2977.17</v>
          </cell>
          <cell r="DQ105">
            <v>40</v>
          </cell>
          <cell r="DR105">
            <v>1164.97</v>
          </cell>
          <cell r="DS105">
            <v>305</v>
          </cell>
          <cell r="DT105">
            <v>8916.2999999999993</v>
          </cell>
          <cell r="DX105">
            <v>0</v>
          </cell>
          <cell r="DY105">
            <v>0</v>
          </cell>
        </row>
        <row r="106">
          <cell r="CT106" t="str">
            <v>ESTABELECIMENTO PRIVADO DE SAÚDE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80</v>
          </cell>
          <cell r="DL106">
            <v>2355.83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80</v>
          </cell>
          <cell r="DT106">
            <v>2355.83</v>
          </cell>
          <cell r="DX106">
            <v>7897473206854</v>
          </cell>
          <cell r="DY106">
            <v>1101302740015</v>
          </cell>
        </row>
        <row r="107">
          <cell r="E107">
            <v>521917030019706</v>
          </cell>
          <cell r="F107" t="str">
            <v>Linezolida</v>
          </cell>
          <cell r="G107" t="str">
            <v>600 MG COM REV CT BL AL PLAS OPC X 10</v>
          </cell>
          <cell r="H107" t="str">
            <v>Comprimido revestido</v>
          </cell>
          <cell r="K107">
            <v>10</v>
          </cell>
          <cell r="M107" t="str">
            <v>Conformidade</v>
          </cell>
          <cell r="N107">
            <v>3</v>
          </cell>
          <cell r="O107" t="str">
            <v>Tarja Vermelha</v>
          </cell>
          <cell r="P107" t="str">
            <v>Não</v>
          </cell>
          <cell r="Q107" t="str">
            <v>Não</v>
          </cell>
          <cell r="R107" t="str">
            <v>Não</v>
          </cell>
          <cell r="S107" t="str">
            <v>I</v>
          </cell>
          <cell r="U107" t="str">
            <v>Genérico</v>
          </cell>
          <cell r="V107" t="str">
            <v>Monitorado</v>
          </cell>
          <cell r="X107" t="str">
            <v>165800-03-3</v>
          </cell>
          <cell r="AB107">
            <v>5328</v>
          </cell>
          <cell r="AC107" t="str">
            <v>328 - TODOS OS OUTROS ANTIBIÓTICOS</v>
          </cell>
          <cell r="AD107" t="str">
            <v>N</v>
          </cell>
          <cell r="AE107" t="str">
            <v>N</v>
          </cell>
          <cell r="AG107" t="str">
            <v>N</v>
          </cell>
          <cell r="AH107">
            <v>0</v>
          </cell>
          <cell r="AI107">
            <v>1220.05</v>
          </cell>
          <cell r="AJ107">
            <v>1293.54</v>
          </cell>
          <cell r="AK107">
            <v>0</v>
          </cell>
          <cell r="AL107">
            <v>1309.32</v>
          </cell>
          <cell r="AM107">
            <v>1325.49</v>
          </cell>
          <cell r="AN107">
            <v>0</v>
          </cell>
          <cell r="AO107">
            <v>1293.54</v>
          </cell>
          <cell r="AP107">
            <v>0</v>
          </cell>
          <cell r="AQ107">
            <v>1686.65</v>
          </cell>
          <cell r="AR107">
            <v>1788.24</v>
          </cell>
          <cell r="AS107">
            <v>0</v>
          </cell>
          <cell r="AT107">
            <v>1810.06</v>
          </cell>
          <cell r="AU107">
            <v>1832.41</v>
          </cell>
          <cell r="AV107">
            <v>0</v>
          </cell>
          <cell r="AW107">
            <v>1788.24</v>
          </cell>
          <cell r="AX107">
            <v>0</v>
          </cell>
          <cell r="AY107">
            <v>1245.55</v>
          </cell>
          <cell r="AZ107">
            <v>1320.58</v>
          </cell>
          <cell r="BA107">
            <v>1328.58</v>
          </cell>
          <cell r="BB107">
            <v>1336.69</v>
          </cell>
          <cell r="BC107">
            <v>0</v>
          </cell>
          <cell r="BD107">
            <v>1370.1</v>
          </cell>
          <cell r="BE107">
            <v>1320.58</v>
          </cell>
          <cell r="BF107">
            <v>0</v>
          </cell>
          <cell r="BG107">
            <v>1721.9</v>
          </cell>
          <cell r="BH107">
            <v>1825.62</v>
          </cell>
          <cell r="BI107">
            <v>1836.68</v>
          </cell>
          <cell r="BJ107">
            <v>1847.89</v>
          </cell>
          <cell r="BK107">
            <v>0</v>
          </cell>
          <cell r="BL107">
            <v>1894.08</v>
          </cell>
          <cell r="BM107">
            <v>1825.62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2.09</v>
          </cell>
          <cell r="DV107">
            <v>2.09</v>
          </cell>
          <cell r="DX107">
            <v>0</v>
          </cell>
          <cell r="DY107">
            <v>0</v>
          </cell>
        </row>
        <row r="108">
          <cell r="E108">
            <v>521912060017904</v>
          </cell>
          <cell r="F108" t="str">
            <v>LYSTATE</v>
          </cell>
          <cell r="G108" t="str">
            <v>120 MG CAP DURA CT FR PLAS OPC X 30</v>
          </cell>
          <cell r="H108" t="str">
            <v>Cápsula dura</v>
          </cell>
          <cell r="K108">
            <v>30</v>
          </cell>
          <cell r="M108" t="str">
            <v>Conformidade</v>
          </cell>
          <cell r="N108">
            <v>3</v>
          </cell>
          <cell r="O108" t="str">
            <v>Tarja Vermelha</v>
          </cell>
          <cell r="P108" t="str">
            <v>Não</v>
          </cell>
          <cell r="Q108" t="str">
            <v>Não</v>
          </cell>
          <cell r="R108" t="str">
            <v>Não</v>
          </cell>
          <cell r="S108" t="str">
            <v>N</v>
          </cell>
          <cell r="U108" t="str">
            <v>Similar</v>
          </cell>
          <cell r="V108" t="str">
            <v>Monitorado</v>
          </cell>
          <cell r="X108" t="str">
            <v>96829-58-2</v>
          </cell>
          <cell r="AA108" t="str">
            <v>MG</v>
          </cell>
          <cell r="AB108">
            <v>6635</v>
          </cell>
          <cell r="AC108" t="str">
            <v>45 - PREPARADOS ANORÉXICOS, EXCETO OS DIETÉTICOS</v>
          </cell>
          <cell r="AD108" t="str">
            <v>N</v>
          </cell>
          <cell r="AE108" t="str">
            <v>N</v>
          </cell>
          <cell r="AG108" t="str">
            <v>N</v>
          </cell>
          <cell r="AH108">
            <v>0</v>
          </cell>
          <cell r="AI108">
            <v>100.47</v>
          </cell>
          <cell r="AJ108">
            <v>107.44</v>
          </cell>
          <cell r="AK108">
            <v>0</v>
          </cell>
          <cell r="AL108">
            <v>108.95</v>
          </cell>
          <cell r="AM108">
            <v>110.51</v>
          </cell>
          <cell r="AN108">
            <v>0</v>
          </cell>
          <cell r="AO108">
            <v>93.53</v>
          </cell>
          <cell r="AP108">
            <v>0</v>
          </cell>
          <cell r="AQ108">
            <v>134.21</v>
          </cell>
          <cell r="AR108">
            <v>143.21</v>
          </cell>
          <cell r="AS108">
            <v>0</v>
          </cell>
          <cell r="AT108">
            <v>145.16</v>
          </cell>
          <cell r="AU108">
            <v>147.16</v>
          </cell>
          <cell r="AV108">
            <v>0</v>
          </cell>
          <cell r="AW108">
            <v>129.30000000000001</v>
          </cell>
          <cell r="AX108">
            <v>0</v>
          </cell>
          <cell r="AY108">
            <v>102.57</v>
          </cell>
          <cell r="AZ108">
            <v>109.68</v>
          </cell>
          <cell r="BA108">
            <v>110.45</v>
          </cell>
          <cell r="BB108">
            <v>111.23</v>
          </cell>
          <cell r="BC108">
            <v>0</v>
          </cell>
          <cell r="BD108">
            <v>114.45</v>
          </cell>
          <cell r="BE108">
            <v>95.48</v>
          </cell>
          <cell r="BF108">
            <v>0</v>
          </cell>
          <cell r="BG108">
            <v>137.01</v>
          </cell>
          <cell r="BH108">
            <v>146.19999999999999</v>
          </cell>
          <cell r="BI108">
            <v>147.19</v>
          </cell>
          <cell r="BJ108">
            <v>148.19</v>
          </cell>
          <cell r="BK108">
            <v>0</v>
          </cell>
          <cell r="BL108">
            <v>152.34</v>
          </cell>
          <cell r="BM108">
            <v>132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 t="str">
            <v>GOVERNO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70</v>
          </cell>
          <cell r="DH108">
            <v>3885</v>
          </cell>
          <cell r="DI108">
            <v>0</v>
          </cell>
          <cell r="DJ108">
            <v>0</v>
          </cell>
          <cell r="DK108">
            <v>165</v>
          </cell>
          <cell r="DL108">
            <v>12675.24</v>
          </cell>
          <cell r="DM108">
            <v>638</v>
          </cell>
          <cell r="DN108">
            <v>33495</v>
          </cell>
          <cell r="DO108">
            <v>0</v>
          </cell>
          <cell r="DP108">
            <v>0</v>
          </cell>
          <cell r="DQ108">
            <v>834</v>
          </cell>
          <cell r="DR108">
            <v>41250</v>
          </cell>
          <cell r="DS108">
            <v>1707</v>
          </cell>
          <cell r="DT108">
            <v>91305.24</v>
          </cell>
          <cell r="DU108">
            <v>2.09</v>
          </cell>
          <cell r="DV108">
            <v>2.09</v>
          </cell>
          <cell r="DX108">
            <v>0</v>
          </cell>
          <cell r="DY108">
            <v>0</v>
          </cell>
        </row>
        <row r="109">
          <cell r="CT109" t="str">
            <v>DISTRIBUIDOR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740</v>
          </cell>
          <cell r="DH109">
            <v>17067.009999999998</v>
          </cell>
          <cell r="DI109">
            <v>832</v>
          </cell>
          <cell r="DJ109">
            <v>15739.24</v>
          </cell>
          <cell r="DK109">
            <v>1459</v>
          </cell>
          <cell r="DL109">
            <v>44029.18</v>
          </cell>
          <cell r="DM109">
            <v>1330</v>
          </cell>
          <cell r="DN109">
            <v>34431.65</v>
          </cell>
          <cell r="DO109">
            <v>1600</v>
          </cell>
          <cell r="DP109">
            <v>29359.9</v>
          </cell>
          <cell r="DQ109">
            <v>180</v>
          </cell>
          <cell r="DR109">
            <v>7560</v>
          </cell>
          <cell r="DS109">
            <v>6141</v>
          </cell>
          <cell r="DT109">
            <v>148186.98000000001</v>
          </cell>
          <cell r="DX109">
            <v>0</v>
          </cell>
          <cell r="DY109">
            <v>0</v>
          </cell>
        </row>
        <row r="110">
          <cell r="CT110" t="str">
            <v>FARMÁCIAS E DROGARIAS PRIVADAS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202</v>
          </cell>
          <cell r="DH110">
            <v>8086.23</v>
          </cell>
          <cell r="DI110">
            <v>64</v>
          </cell>
          <cell r="DJ110">
            <v>289.95</v>
          </cell>
          <cell r="DK110">
            <v>896</v>
          </cell>
          <cell r="DL110">
            <v>32898.69</v>
          </cell>
          <cell r="DM110">
            <v>741</v>
          </cell>
          <cell r="DN110">
            <v>27392.94</v>
          </cell>
          <cell r="DO110">
            <v>760</v>
          </cell>
          <cell r="DP110">
            <v>11212.8</v>
          </cell>
          <cell r="DQ110">
            <v>20</v>
          </cell>
          <cell r="DR110">
            <v>1675.09</v>
          </cell>
          <cell r="DS110">
            <v>2683</v>
          </cell>
          <cell r="DT110">
            <v>81555.7</v>
          </cell>
          <cell r="DX110">
            <v>7897473207271</v>
          </cell>
          <cell r="DY110">
            <v>1101302800018</v>
          </cell>
        </row>
        <row r="111">
          <cell r="CT111" t="str">
            <v>ESTABELECIMENTO PRIVADO DE SAÚDE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6</v>
          </cell>
          <cell r="DH111">
            <v>278.67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6</v>
          </cell>
          <cell r="DT111">
            <v>278.67</v>
          </cell>
          <cell r="DX111">
            <v>7897473205864</v>
          </cell>
          <cell r="DY111">
            <v>1101302680039</v>
          </cell>
        </row>
        <row r="112">
          <cell r="E112">
            <v>521912060018004</v>
          </cell>
          <cell r="F112" t="str">
            <v>LYSTATE</v>
          </cell>
          <cell r="G112" t="str">
            <v>120 MG CAP DURA CT FR PLAS OPC X 60</v>
          </cell>
          <cell r="H112" t="str">
            <v>Cápsula dura</v>
          </cell>
          <cell r="K112">
            <v>60</v>
          </cell>
          <cell r="M112" t="str">
            <v>Conformidade</v>
          </cell>
          <cell r="N112">
            <v>3</v>
          </cell>
          <cell r="O112" t="str">
            <v>Tarja Vermelha</v>
          </cell>
          <cell r="P112" t="str">
            <v>Não</v>
          </cell>
          <cell r="Q112" t="str">
            <v>Não</v>
          </cell>
          <cell r="R112" t="str">
            <v>Não</v>
          </cell>
          <cell r="S112" t="str">
            <v>N</v>
          </cell>
          <cell r="U112" t="str">
            <v>Similar</v>
          </cell>
          <cell r="V112" t="str">
            <v>Monitorado</v>
          </cell>
          <cell r="X112" t="str">
            <v>96829-58-2</v>
          </cell>
          <cell r="AA112" t="str">
            <v>MG</v>
          </cell>
          <cell r="AB112">
            <v>6635</v>
          </cell>
          <cell r="AC112" t="str">
            <v>45 - PREPARADOS ANORÉXICOS, EXCETO OS DIETÉTICOS</v>
          </cell>
          <cell r="AD112" t="str">
            <v>N</v>
          </cell>
          <cell r="AE112" t="str">
            <v>N</v>
          </cell>
          <cell r="AG112" t="str">
            <v>N</v>
          </cell>
          <cell r="AH112">
            <v>0</v>
          </cell>
          <cell r="AI112">
            <v>183.08</v>
          </cell>
          <cell r="AJ112">
            <v>195.78</v>
          </cell>
          <cell r="AK112">
            <v>0</v>
          </cell>
          <cell r="AL112">
            <v>198.53</v>
          </cell>
          <cell r="AM112">
            <v>201.37</v>
          </cell>
          <cell r="AN112">
            <v>0</v>
          </cell>
          <cell r="AO112">
            <v>170.43</v>
          </cell>
          <cell r="AP112">
            <v>0</v>
          </cell>
          <cell r="AQ112">
            <v>244.56</v>
          </cell>
          <cell r="AR112">
            <v>260.95999999999998</v>
          </cell>
          <cell r="AS112">
            <v>0</v>
          </cell>
          <cell r="AT112">
            <v>264.51</v>
          </cell>
          <cell r="AU112">
            <v>268.16000000000003</v>
          </cell>
          <cell r="AV112">
            <v>0</v>
          </cell>
          <cell r="AW112">
            <v>235.61</v>
          </cell>
          <cell r="AX112">
            <v>0</v>
          </cell>
          <cell r="AY112">
            <v>186.91</v>
          </cell>
          <cell r="AZ112">
            <v>199.87</v>
          </cell>
          <cell r="BA112">
            <v>201.26</v>
          </cell>
          <cell r="BB112">
            <v>202.68</v>
          </cell>
          <cell r="BC112">
            <v>0</v>
          </cell>
          <cell r="BD112">
            <v>208.55</v>
          </cell>
          <cell r="BE112">
            <v>173.99</v>
          </cell>
          <cell r="BF112">
            <v>0</v>
          </cell>
          <cell r="BG112">
            <v>249.67</v>
          </cell>
          <cell r="BH112">
            <v>266.41000000000003</v>
          </cell>
          <cell r="BI112">
            <v>268.2</v>
          </cell>
          <cell r="BJ112">
            <v>270.02999999999997</v>
          </cell>
          <cell r="BK112">
            <v>0</v>
          </cell>
          <cell r="BL112">
            <v>277.58999999999997</v>
          </cell>
          <cell r="BM112">
            <v>240.53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 t="str">
            <v>GOVERNO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80</v>
          </cell>
          <cell r="DJ112">
            <v>7107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15</v>
          </cell>
          <cell r="DP112">
            <v>1395</v>
          </cell>
          <cell r="DQ112">
            <v>0</v>
          </cell>
          <cell r="DR112">
            <v>0</v>
          </cell>
          <cell r="DS112">
            <v>95</v>
          </cell>
          <cell r="DT112">
            <v>8502</v>
          </cell>
          <cell r="DU112">
            <v>2.09</v>
          </cell>
          <cell r="DV112">
            <v>2.09</v>
          </cell>
          <cell r="DX112">
            <v>0</v>
          </cell>
          <cell r="DY112">
            <v>0</v>
          </cell>
        </row>
        <row r="113">
          <cell r="CT113" t="str">
            <v>DISTRIBUIDOR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1420</v>
          </cell>
          <cell r="DH113">
            <v>102339.71</v>
          </cell>
          <cell r="DI113">
            <v>2102</v>
          </cell>
          <cell r="DJ113">
            <v>102566.09</v>
          </cell>
          <cell r="DK113">
            <v>1735</v>
          </cell>
          <cell r="DL113">
            <v>85994.45</v>
          </cell>
          <cell r="DM113">
            <v>83</v>
          </cell>
          <cell r="DN113">
            <v>8429.76</v>
          </cell>
          <cell r="DO113">
            <v>4111</v>
          </cell>
          <cell r="DP113">
            <v>205597.83</v>
          </cell>
          <cell r="DQ113">
            <v>30</v>
          </cell>
          <cell r="DR113">
            <v>2525.91</v>
          </cell>
          <cell r="DS113">
            <v>9481</v>
          </cell>
          <cell r="DT113">
            <v>507453.75</v>
          </cell>
          <cell r="DX113">
            <v>0</v>
          </cell>
          <cell r="DY113">
            <v>0</v>
          </cell>
        </row>
        <row r="114">
          <cell r="CT114" t="str">
            <v>FARMÁCIAS E DROGARIAS PRIVADAS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967</v>
          </cell>
          <cell r="DH114">
            <v>86549.94</v>
          </cell>
          <cell r="DI114">
            <v>1126</v>
          </cell>
          <cell r="DJ114">
            <v>100515.88</v>
          </cell>
          <cell r="DK114">
            <v>905</v>
          </cell>
          <cell r="DL114">
            <v>66265.48</v>
          </cell>
          <cell r="DM114">
            <v>728</v>
          </cell>
          <cell r="DN114">
            <v>14446.76</v>
          </cell>
          <cell r="DO114">
            <v>711</v>
          </cell>
          <cell r="DP114">
            <v>34077.35</v>
          </cell>
          <cell r="DQ114">
            <v>22</v>
          </cell>
          <cell r="DR114">
            <v>1775.08</v>
          </cell>
          <cell r="DS114">
            <v>4459</v>
          </cell>
          <cell r="DT114">
            <v>303630.49</v>
          </cell>
          <cell r="DX114">
            <v>0</v>
          </cell>
          <cell r="DY114">
            <v>0</v>
          </cell>
        </row>
        <row r="115">
          <cell r="CT115" t="str">
            <v>OUTROS DESTINATÁRIOS, NÃO PREVISTOS NAS HIPÓTESES ACIMA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20</v>
          </cell>
          <cell r="DH115">
            <v>3012.9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20</v>
          </cell>
          <cell r="DT115">
            <v>3012.9</v>
          </cell>
          <cell r="DX115">
            <v>7897473205871</v>
          </cell>
          <cell r="DY115">
            <v>1101302680047</v>
          </cell>
        </row>
        <row r="116">
          <cell r="CT116" t="str">
            <v>ESTABELECIMENTO PRIVADO DE SAÚDE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10</v>
          </cell>
          <cell r="DP116">
            <v>930.96</v>
          </cell>
          <cell r="DQ116">
            <v>0</v>
          </cell>
          <cell r="DR116">
            <v>0</v>
          </cell>
          <cell r="DS116">
            <v>10</v>
          </cell>
          <cell r="DT116">
            <v>930.96</v>
          </cell>
          <cell r="DX116">
            <v>0</v>
          </cell>
          <cell r="DY116">
            <v>0</v>
          </cell>
        </row>
        <row r="117">
          <cell r="E117">
            <v>521913030018914</v>
          </cell>
          <cell r="F117" t="str">
            <v>NEOTIGASON</v>
          </cell>
          <cell r="G117" t="str">
            <v>10 MG CAP GEL DURA CT BL AL PLAS AMB X 100</v>
          </cell>
          <cell r="H117" t="str">
            <v>Cápsula dura</v>
          </cell>
          <cell r="K117">
            <v>100</v>
          </cell>
          <cell r="M117" t="str">
            <v>Conformidade</v>
          </cell>
          <cell r="N117">
            <v>3</v>
          </cell>
          <cell r="O117" t="str">
            <v>Tarja Vermelha</v>
          </cell>
          <cell r="P117" t="str">
            <v>Não</v>
          </cell>
          <cell r="Q117" t="str">
            <v>Não</v>
          </cell>
          <cell r="R117" t="str">
            <v>Não</v>
          </cell>
          <cell r="S117" t="str">
            <v>I</v>
          </cell>
          <cell r="U117" t="str">
            <v>Similar</v>
          </cell>
          <cell r="V117" t="str">
            <v>Monitorado</v>
          </cell>
          <cell r="X117" t="str">
            <v>55079-83-9</v>
          </cell>
          <cell r="AA117" t="str">
            <v>MG</v>
          </cell>
          <cell r="AB117">
            <v>383</v>
          </cell>
          <cell r="AC117" t="str">
            <v>230 - ANTIPSORÍASE SISTÊMICOS</v>
          </cell>
          <cell r="AD117" t="str">
            <v>N</v>
          </cell>
          <cell r="AE117" t="str">
            <v>N</v>
          </cell>
          <cell r="AG117" t="str">
            <v>S</v>
          </cell>
          <cell r="AH117">
            <v>0</v>
          </cell>
          <cell r="AI117">
            <v>410.3</v>
          </cell>
          <cell r="AJ117">
            <v>435.01</v>
          </cell>
          <cell r="AK117">
            <v>0</v>
          </cell>
          <cell r="AL117">
            <v>440.32</v>
          </cell>
          <cell r="AM117">
            <v>445.76</v>
          </cell>
          <cell r="AN117">
            <v>0</v>
          </cell>
          <cell r="AO117">
            <v>435.01</v>
          </cell>
          <cell r="AP117">
            <v>0</v>
          </cell>
          <cell r="AQ117">
            <v>567.22</v>
          </cell>
          <cell r="AR117">
            <v>601.38</v>
          </cell>
          <cell r="AS117">
            <v>0</v>
          </cell>
          <cell r="AT117">
            <v>608.71</v>
          </cell>
          <cell r="AU117">
            <v>616.24</v>
          </cell>
          <cell r="AV117">
            <v>0</v>
          </cell>
          <cell r="AW117">
            <v>601.38</v>
          </cell>
          <cell r="AX117">
            <v>0</v>
          </cell>
          <cell r="AY117">
            <v>418.87</v>
          </cell>
          <cell r="AZ117">
            <v>444.11</v>
          </cell>
          <cell r="BA117">
            <v>446.8</v>
          </cell>
          <cell r="BB117">
            <v>449.52</v>
          </cell>
          <cell r="BC117">
            <v>0</v>
          </cell>
          <cell r="BD117">
            <v>460.76</v>
          </cell>
          <cell r="BE117">
            <v>444.11</v>
          </cell>
          <cell r="BF117">
            <v>0</v>
          </cell>
          <cell r="BG117">
            <v>579.05999999999995</v>
          </cell>
          <cell r="BH117">
            <v>613.96</v>
          </cell>
          <cell r="BI117">
            <v>617.66999999999996</v>
          </cell>
          <cell r="BJ117">
            <v>621.44000000000005</v>
          </cell>
          <cell r="BK117">
            <v>0</v>
          </cell>
          <cell r="BL117">
            <v>636.97</v>
          </cell>
          <cell r="BM117">
            <v>613.96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 t="str">
            <v>GOVERNO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3</v>
          </cell>
          <cell r="DH117">
            <v>876</v>
          </cell>
          <cell r="DI117">
            <v>513</v>
          </cell>
          <cell r="DJ117">
            <v>149616</v>
          </cell>
          <cell r="DK117">
            <v>1506</v>
          </cell>
          <cell r="DL117">
            <v>434955</v>
          </cell>
          <cell r="DM117">
            <v>591</v>
          </cell>
          <cell r="DN117">
            <v>169278</v>
          </cell>
          <cell r="DO117">
            <v>87</v>
          </cell>
          <cell r="DP117">
            <v>23964</v>
          </cell>
          <cell r="DQ117">
            <v>1626</v>
          </cell>
          <cell r="DR117">
            <v>474354</v>
          </cell>
          <cell r="DS117">
            <v>4326</v>
          </cell>
          <cell r="DT117">
            <v>1253043</v>
          </cell>
          <cell r="DU117">
            <v>2.09</v>
          </cell>
          <cell r="DV117">
            <v>2.09</v>
          </cell>
          <cell r="DW117" t="str">
            <v>CAP</v>
          </cell>
          <cell r="DX117">
            <v>0</v>
          </cell>
          <cell r="DY117">
            <v>0</v>
          </cell>
        </row>
        <row r="118">
          <cell r="CT118" t="str">
            <v>DISTRIBUIDOR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288</v>
          </cell>
          <cell r="DH118">
            <v>72720.22</v>
          </cell>
          <cell r="DI118">
            <v>0</v>
          </cell>
          <cell r="DJ118">
            <v>0</v>
          </cell>
          <cell r="DK118">
            <v>3</v>
          </cell>
          <cell r="DL118">
            <v>538.59</v>
          </cell>
          <cell r="DM118">
            <v>165</v>
          </cell>
          <cell r="DN118">
            <v>29622.44</v>
          </cell>
          <cell r="DO118">
            <v>483</v>
          </cell>
          <cell r="DP118">
            <v>119481</v>
          </cell>
          <cell r="DQ118">
            <v>0</v>
          </cell>
          <cell r="DR118">
            <v>0</v>
          </cell>
          <cell r="DS118">
            <v>939</v>
          </cell>
          <cell r="DT118">
            <v>222362.25</v>
          </cell>
          <cell r="DX118">
            <v>0</v>
          </cell>
          <cell r="DY118">
            <v>0</v>
          </cell>
        </row>
        <row r="119">
          <cell r="CT119" t="str">
            <v>FARMÁCIAS E DROGARIAS PRIVADAS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2</v>
          </cell>
          <cell r="DH119">
            <v>692.04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2</v>
          </cell>
          <cell r="DT119">
            <v>692.04</v>
          </cell>
          <cell r="DX119">
            <v>0</v>
          </cell>
          <cell r="DY119">
            <v>0</v>
          </cell>
        </row>
        <row r="120">
          <cell r="CT120" t="str">
            <v>OUTROS DESTINATÁRIOS, NÃO PREVISTOS NAS HIPÓTESES ACIMA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2</v>
          </cell>
          <cell r="DP120">
            <v>582</v>
          </cell>
          <cell r="DQ120">
            <v>0</v>
          </cell>
          <cell r="DR120">
            <v>0</v>
          </cell>
          <cell r="DS120">
            <v>2</v>
          </cell>
          <cell r="DT120">
            <v>582</v>
          </cell>
          <cell r="DX120">
            <v>7897473206670</v>
          </cell>
          <cell r="DY120">
            <v>1101302710019</v>
          </cell>
        </row>
        <row r="121">
          <cell r="E121">
            <v>521913030018814</v>
          </cell>
          <cell r="F121" t="str">
            <v>NEOTIGASON</v>
          </cell>
          <cell r="G121" t="str">
            <v>10 MG CAP GEL DURA CT BL AL PLAS AMB X 30</v>
          </cell>
          <cell r="H121" t="str">
            <v>Cápsula dura</v>
          </cell>
          <cell r="K121">
            <v>30</v>
          </cell>
          <cell r="M121" t="str">
            <v>Conformidade</v>
          </cell>
          <cell r="N121">
            <v>3</v>
          </cell>
          <cell r="O121" t="str">
            <v>Tarja Vermelha</v>
          </cell>
          <cell r="P121" t="str">
            <v>Não</v>
          </cell>
          <cell r="Q121" t="str">
            <v>Não</v>
          </cell>
          <cell r="R121" t="str">
            <v>Não</v>
          </cell>
          <cell r="S121" t="str">
            <v>I</v>
          </cell>
          <cell r="U121" t="str">
            <v>Similar</v>
          </cell>
          <cell r="V121" t="str">
            <v>Monitorado</v>
          </cell>
          <cell r="X121" t="str">
            <v>55079-83-9</v>
          </cell>
          <cell r="AA121" t="str">
            <v>MG</v>
          </cell>
          <cell r="AB121">
            <v>383</v>
          </cell>
          <cell r="AC121" t="str">
            <v>230 - ANTIPSORÍASE SISTÊMICOS</v>
          </cell>
          <cell r="AD121" t="str">
            <v>N</v>
          </cell>
          <cell r="AE121" t="str">
            <v>N</v>
          </cell>
          <cell r="AG121" t="str">
            <v>S</v>
          </cell>
          <cell r="AH121">
            <v>0</v>
          </cell>
          <cell r="AI121">
            <v>123.09</v>
          </cell>
          <cell r="AJ121">
            <v>130.5</v>
          </cell>
          <cell r="AK121">
            <v>0</v>
          </cell>
          <cell r="AL121">
            <v>132.09</v>
          </cell>
          <cell r="AM121">
            <v>133.72</v>
          </cell>
          <cell r="AN121">
            <v>0</v>
          </cell>
          <cell r="AO121">
            <v>130.5</v>
          </cell>
          <cell r="AP121">
            <v>0</v>
          </cell>
          <cell r="AQ121">
            <v>170.16</v>
          </cell>
          <cell r="AR121">
            <v>180.41</v>
          </cell>
          <cell r="AS121">
            <v>0</v>
          </cell>
          <cell r="AT121">
            <v>182.61</v>
          </cell>
          <cell r="AU121">
            <v>184.86</v>
          </cell>
          <cell r="AV121">
            <v>0</v>
          </cell>
          <cell r="AW121">
            <v>180.41</v>
          </cell>
          <cell r="AX121">
            <v>0</v>
          </cell>
          <cell r="AY121">
            <v>125.66</v>
          </cell>
          <cell r="AZ121">
            <v>133.22999999999999</v>
          </cell>
          <cell r="BA121">
            <v>134.03</v>
          </cell>
          <cell r="BB121">
            <v>134.85</v>
          </cell>
          <cell r="BC121">
            <v>0</v>
          </cell>
          <cell r="BD121">
            <v>138.22</v>
          </cell>
          <cell r="BE121">
            <v>133.22999999999999</v>
          </cell>
          <cell r="BF121">
            <v>0</v>
          </cell>
          <cell r="BG121">
            <v>173.72</v>
          </cell>
          <cell r="BH121">
            <v>184.18</v>
          </cell>
          <cell r="BI121">
            <v>185.29</v>
          </cell>
          <cell r="BJ121">
            <v>186.42</v>
          </cell>
          <cell r="BK121">
            <v>0</v>
          </cell>
          <cell r="BL121">
            <v>191.08</v>
          </cell>
          <cell r="BM121">
            <v>184.18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 t="str">
            <v>GOVERNO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1</v>
          </cell>
          <cell r="DL121">
            <v>67.92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1</v>
          </cell>
          <cell r="DT121">
            <v>67.92</v>
          </cell>
          <cell r="DU121">
            <v>2.09</v>
          </cell>
          <cell r="DV121">
            <v>2.09</v>
          </cell>
          <cell r="DW121" t="str">
            <v>CAP</v>
          </cell>
          <cell r="DX121">
            <v>0</v>
          </cell>
          <cell r="DY121">
            <v>0</v>
          </cell>
        </row>
        <row r="122">
          <cell r="CT122" t="str">
            <v>DISTRIBUIDOR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71</v>
          </cell>
          <cell r="DH122">
            <v>7244.23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71</v>
          </cell>
          <cell r="DT122">
            <v>7244.23</v>
          </cell>
          <cell r="DX122">
            <v>0</v>
          </cell>
          <cell r="DY122">
            <v>0</v>
          </cell>
        </row>
        <row r="123">
          <cell r="CT123" t="str">
            <v>FARMÁCIAS E DROGARIAS PRIVADAS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30</v>
          </cell>
          <cell r="DH123">
            <v>3114.04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30</v>
          </cell>
          <cell r="DT123">
            <v>3114.04</v>
          </cell>
          <cell r="DX123">
            <v>0</v>
          </cell>
          <cell r="DY123">
            <v>0</v>
          </cell>
        </row>
        <row r="124">
          <cell r="CT124" t="str">
            <v>ESTABELECIMENTO PRIVADO DE SAÚDE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5</v>
          </cell>
          <cell r="DH124">
            <v>519.01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5</v>
          </cell>
          <cell r="DT124">
            <v>519.01</v>
          </cell>
          <cell r="DX124">
            <v>7897473206663</v>
          </cell>
          <cell r="DY124">
            <v>1101302710027</v>
          </cell>
        </row>
        <row r="125">
          <cell r="E125">
            <v>521913030019014</v>
          </cell>
          <cell r="F125" t="str">
            <v>NEOTIGASON</v>
          </cell>
          <cell r="G125" t="str">
            <v>25 MG CAP GEL DURA CT BL AL PLAS AMB X 100</v>
          </cell>
          <cell r="H125" t="str">
            <v>Cápsula dura</v>
          </cell>
          <cell r="K125">
            <v>100</v>
          </cell>
          <cell r="M125" t="str">
            <v>Conformidade</v>
          </cell>
          <cell r="N125">
            <v>3</v>
          </cell>
          <cell r="O125" t="str">
            <v>Tarja Vermelha</v>
          </cell>
          <cell r="P125" t="str">
            <v>Não</v>
          </cell>
          <cell r="Q125" t="str">
            <v>Não</v>
          </cell>
          <cell r="R125" t="str">
            <v>Não</v>
          </cell>
          <cell r="S125" t="str">
            <v>I</v>
          </cell>
          <cell r="U125" t="str">
            <v>Similar</v>
          </cell>
          <cell r="V125" t="str">
            <v>Monitorado</v>
          </cell>
          <cell r="X125" t="str">
            <v>55079-83-9</v>
          </cell>
          <cell r="AA125" t="str">
            <v>MG</v>
          </cell>
          <cell r="AB125">
            <v>383</v>
          </cell>
          <cell r="AC125" t="str">
            <v>230 - ANTIPSORÍASE SISTÊMICOS</v>
          </cell>
          <cell r="AD125" t="str">
            <v>N</v>
          </cell>
          <cell r="AE125" t="str">
            <v>N</v>
          </cell>
          <cell r="AG125" t="str">
            <v>S</v>
          </cell>
          <cell r="AH125">
            <v>0</v>
          </cell>
          <cell r="AI125">
            <v>995.17</v>
          </cell>
          <cell r="AJ125">
            <v>1055.1199999999999</v>
          </cell>
          <cell r="AK125">
            <v>0</v>
          </cell>
          <cell r="AL125">
            <v>1067.99</v>
          </cell>
          <cell r="AM125">
            <v>1081.18</v>
          </cell>
          <cell r="AN125">
            <v>0</v>
          </cell>
          <cell r="AO125">
            <v>1055.1199999999999</v>
          </cell>
          <cell r="AP125">
            <v>0</v>
          </cell>
          <cell r="AQ125">
            <v>1375.76</v>
          </cell>
          <cell r="AR125">
            <v>1458.64</v>
          </cell>
          <cell r="AS125">
            <v>0</v>
          </cell>
          <cell r="AT125">
            <v>1476.43</v>
          </cell>
          <cell r="AU125">
            <v>1494.67</v>
          </cell>
          <cell r="AV125">
            <v>0</v>
          </cell>
          <cell r="AW125">
            <v>1458.64</v>
          </cell>
          <cell r="AX125">
            <v>0</v>
          </cell>
          <cell r="AY125">
            <v>1015.97</v>
          </cell>
          <cell r="AZ125">
            <v>1077.17</v>
          </cell>
          <cell r="BA125">
            <v>1083.7</v>
          </cell>
          <cell r="BB125">
            <v>1090.31</v>
          </cell>
          <cell r="BC125">
            <v>0</v>
          </cell>
          <cell r="BD125">
            <v>1117.57</v>
          </cell>
          <cell r="BE125">
            <v>1077.17</v>
          </cell>
          <cell r="BF125">
            <v>0</v>
          </cell>
          <cell r="BG125">
            <v>1404.52</v>
          </cell>
          <cell r="BH125">
            <v>1489.12</v>
          </cell>
          <cell r="BI125">
            <v>1498.15</v>
          </cell>
          <cell r="BJ125">
            <v>1507.29</v>
          </cell>
          <cell r="BK125">
            <v>0</v>
          </cell>
          <cell r="BL125">
            <v>1544.97</v>
          </cell>
          <cell r="BM125">
            <v>1489.12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 t="str">
            <v>GOVERNO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4</v>
          </cell>
          <cell r="DH125">
            <v>2811</v>
          </cell>
          <cell r="DI125">
            <v>552</v>
          </cell>
          <cell r="DJ125">
            <v>389974</v>
          </cell>
          <cell r="DK125">
            <v>1210</v>
          </cell>
          <cell r="DL125">
            <v>847314</v>
          </cell>
          <cell r="DM125">
            <v>530</v>
          </cell>
          <cell r="DN125">
            <v>374440</v>
          </cell>
          <cell r="DO125">
            <v>422</v>
          </cell>
          <cell r="DP125">
            <v>298602</v>
          </cell>
          <cell r="DQ125">
            <v>2021</v>
          </cell>
          <cell r="DR125">
            <v>1428398.4</v>
          </cell>
          <cell r="DS125">
            <v>4739</v>
          </cell>
          <cell r="DT125">
            <v>3341539.4</v>
          </cell>
          <cell r="DU125">
            <v>2.09</v>
          </cell>
          <cell r="DV125">
            <v>2.09</v>
          </cell>
          <cell r="DW125" t="str">
            <v>CAP</v>
          </cell>
          <cell r="DX125">
            <v>0</v>
          </cell>
          <cell r="DY125">
            <v>0</v>
          </cell>
        </row>
        <row r="126">
          <cell r="CT126" t="str">
            <v>DISTRIBUIDOR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266</v>
          </cell>
          <cell r="DH126">
            <v>161175.54</v>
          </cell>
          <cell r="DI126">
            <v>0</v>
          </cell>
          <cell r="DJ126">
            <v>0</v>
          </cell>
          <cell r="DK126">
            <v>60</v>
          </cell>
          <cell r="DL126">
            <v>34859.599999999999</v>
          </cell>
          <cell r="DM126">
            <v>120</v>
          </cell>
          <cell r="DN126">
            <v>54114</v>
          </cell>
          <cell r="DO126">
            <v>72</v>
          </cell>
          <cell r="DP126">
            <v>43252</v>
          </cell>
          <cell r="DQ126">
            <v>0</v>
          </cell>
          <cell r="DR126">
            <v>0</v>
          </cell>
          <cell r="DS126">
            <v>518</v>
          </cell>
          <cell r="DT126">
            <v>293401.14</v>
          </cell>
          <cell r="DX126">
            <v>0</v>
          </cell>
          <cell r="DY126">
            <v>0</v>
          </cell>
        </row>
        <row r="127">
          <cell r="CT127" t="str">
            <v>FARMÁCIAS E DROGARIAS PRIVADAS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10</v>
          </cell>
          <cell r="DH127">
            <v>9045.58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10</v>
          </cell>
          <cell r="DT127">
            <v>9045.58</v>
          </cell>
          <cell r="DX127">
            <v>0</v>
          </cell>
          <cell r="DY127">
            <v>0</v>
          </cell>
        </row>
        <row r="128">
          <cell r="CT128" t="str">
            <v>OUTROS DESTINATÁRIOS, NÃO PREVISTOS NAS HIPÓTESES ACIMA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2</v>
          </cell>
          <cell r="DP128">
            <v>1412</v>
          </cell>
          <cell r="DQ128">
            <v>0</v>
          </cell>
          <cell r="DR128">
            <v>0</v>
          </cell>
          <cell r="DS128">
            <v>2</v>
          </cell>
          <cell r="DT128">
            <v>1412</v>
          </cell>
          <cell r="DX128">
            <v>7897473206694</v>
          </cell>
          <cell r="DY128">
            <v>1101302710043</v>
          </cell>
        </row>
        <row r="129">
          <cell r="CT129" t="str">
            <v>ESTABELECIMENTO PRIVADO DE SAÚDE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1</v>
          </cell>
          <cell r="DH129">
            <v>839.26</v>
          </cell>
          <cell r="DI129">
            <v>2</v>
          </cell>
          <cell r="DJ129">
            <v>1678.51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3</v>
          </cell>
          <cell r="DT129">
            <v>2517.77</v>
          </cell>
          <cell r="DX129">
            <v>0</v>
          </cell>
          <cell r="DY129">
            <v>0</v>
          </cell>
        </row>
        <row r="130">
          <cell r="E130">
            <v>521913030018714</v>
          </cell>
          <cell r="F130" t="str">
            <v>NEOTIGASON</v>
          </cell>
          <cell r="G130" t="str">
            <v>25 MG CAP GEL DURA CT BL AL PLAS AMB X 30</v>
          </cell>
          <cell r="H130" t="str">
            <v>Cápsula dura</v>
          </cell>
          <cell r="K130">
            <v>30</v>
          </cell>
          <cell r="M130" t="str">
            <v>Conformidade</v>
          </cell>
          <cell r="N130">
            <v>3</v>
          </cell>
          <cell r="O130" t="str">
            <v>Tarja Vermelha</v>
          </cell>
          <cell r="P130" t="str">
            <v>Não</v>
          </cell>
          <cell r="Q130" t="str">
            <v>Não</v>
          </cell>
          <cell r="R130" t="str">
            <v>Não</v>
          </cell>
          <cell r="S130" t="str">
            <v>I</v>
          </cell>
          <cell r="U130" t="str">
            <v>Similar</v>
          </cell>
          <cell r="V130" t="str">
            <v>Monitorado</v>
          </cell>
          <cell r="X130" t="str">
            <v>55079-83-9</v>
          </cell>
          <cell r="AA130" t="str">
            <v>MG</v>
          </cell>
          <cell r="AB130">
            <v>383</v>
          </cell>
          <cell r="AC130" t="str">
            <v>230 - ANTIPSORÍASE SISTÊMICOS</v>
          </cell>
          <cell r="AD130" t="str">
            <v>N</v>
          </cell>
          <cell r="AE130" t="str">
            <v>N</v>
          </cell>
          <cell r="AG130" t="str">
            <v>S</v>
          </cell>
          <cell r="AH130">
            <v>0</v>
          </cell>
          <cell r="AI130">
            <v>298.52999999999997</v>
          </cell>
          <cell r="AJ130">
            <v>316.52</v>
          </cell>
          <cell r="AK130">
            <v>0</v>
          </cell>
          <cell r="AL130">
            <v>320.38</v>
          </cell>
          <cell r="AM130">
            <v>324.33999999999997</v>
          </cell>
          <cell r="AN130">
            <v>0</v>
          </cell>
          <cell r="AO130">
            <v>316.52</v>
          </cell>
          <cell r="AP130">
            <v>0</v>
          </cell>
          <cell r="AQ130">
            <v>412.7</v>
          </cell>
          <cell r="AR130">
            <v>437.57</v>
          </cell>
          <cell r="AS130">
            <v>0</v>
          </cell>
          <cell r="AT130">
            <v>442.91</v>
          </cell>
          <cell r="AU130">
            <v>448.38</v>
          </cell>
          <cell r="AV130">
            <v>0</v>
          </cell>
          <cell r="AW130">
            <v>437.57</v>
          </cell>
          <cell r="AX130">
            <v>0</v>
          </cell>
          <cell r="AY130">
            <v>304.77999999999997</v>
          </cell>
          <cell r="AZ130">
            <v>323.14</v>
          </cell>
          <cell r="BA130">
            <v>325.08999999999997</v>
          </cell>
          <cell r="BB130">
            <v>327.08</v>
          </cell>
          <cell r="BC130">
            <v>0</v>
          </cell>
          <cell r="BD130">
            <v>335.25</v>
          </cell>
          <cell r="BE130">
            <v>323.14</v>
          </cell>
          <cell r="BF130">
            <v>0</v>
          </cell>
          <cell r="BG130">
            <v>421.34</v>
          </cell>
          <cell r="BH130">
            <v>446.72</v>
          </cell>
          <cell r="BI130">
            <v>449.42</v>
          </cell>
          <cell r="BJ130">
            <v>452.16</v>
          </cell>
          <cell r="BK130">
            <v>0</v>
          </cell>
          <cell r="BL130">
            <v>463.46</v>
          </cell>
          <cell r="BM130">
            <v>446.72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 t="str">
            <v>GOVERNO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8</v>
          </cell>
          <cell r="DH130">
            <v>1691.4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958</v>
          </cell>
          <cell r="DN130">
            <v>202904.4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966</v>
          </cell>
          <cell r="DT130">
            <v>204595.8</v>
          </cell>
          <cell r="DU130">
            <v>2.09</v>
          </cell>
          <cell r="DV130">
            <v>2.09</v>
          </cell>
          <cell r="DW130" t="str">
            <v>CAP</v>
          </cell>
          <cell r="DX130">
            <v>0</v>
          </cell>
          <cell r="DY130">
            <v>0</v>
          </cell>
        </row>
        <row r="131">
          <cell r="E131">
            <v>521903701159116</v>
          </cell>
          <cell r="F131" t="str">
            <v>OXALIPLATINA</v>
          </cell>
          <cell r="G131" t="str">
            <v>100 MG PO LIOF P/ SOL INJ IV CT FA VD AMB X 50 ML</v>
          </cell>
          <cell r="H131" t="str">
            <v>PÓ LIOFILIZADO INJETÁVEL</v>
          </cell>
          <cell r="I131">
            <v>1</v>
          </cell>
          <cell r="J131" t="str">
            <v>FRASCO-AMPOLA</v>
          </cell>
          <cell r="M131" t="str">
            <v>Conformidade</v>
          </cell>
          <cell r="N131">
            <v>3</v>
          </cell>
          <cell r="O131" t="str">
            <v>Tarja Vermelha</v>
          </cell>
          <cell r="P131" t="str">
            <v>Sim</v>
          </cell>
          <cell r="Q131" t="str">
            <v>Não</v>
          </cell>
          <cell r="R131" t="str">
            <v>Não</v>
          </cell>
          <cell r="S131" t="str">
            <v>I</v>
          </cell>
          <cell r="U131" t="str">
            <v>Genérico</v>
          </cell>
          <cell r="V131" t="str">
            <v>Monitorado</v>
          </cell>
          <cell r="X131" t="str">
            <v>61825-94-3</v>
          </cell>
          <cell r="AA131" t="str">
            <v>MG</v>
          </cell>
          <cell r="AB131">
            <v>6669</v>
          </cell>
          <cell r="AC131" t="str">
            <v>714 - COMPOSTOS ANTINEOPLÁSICOS DE PLATINA</v>
          </cell>
          <cell r="AD131" t="str">
            <v>N</v>
          </cell>
          <cell r="AE131" t="str">
            <v>N</v>
          </cell>
          <cell r="AF131">
            <v>0</v>
          </cell>
          <cell r="AG131" t="str">
            <v>N</v>
          </cell>
          <cell r="AH131">
            <v>0</v>
          </cell>
          <cell r="AI131">
            <v>2223.44</v>
          </cell>
          <cell r="AJ131">
            <v>2357.39</v>
          </cell>
          <cell r="AK131">
            <v>0</v>
          </cell>
          <cell r="AL131">
            <v>2386.14</v>
          </cell>
          <cell r="AM131">
            <v>2415.6</v>
          </cell>
          <cell r="AN131">
            <v>0</v>
          </cell>
          <cell r="AO131">
            <v>2357.39</v>
          </cell>
          <cell r="AP131">
            <v>0</v>
          </cell>
          <cell r="AQ131">
            <v>3073.78</v>
          </cell>
          <cell r="AR131">
            <v>3258.95</v>
          </cell>
          <cell r="AS131">
            <v>0</v>
          </cell>
          <cell r="AT131">
            <v>3298.69</v>
          </cell>
          <cell r="AU131">
            <v>3339.43</v>
          </cell>
          <cell r="AV131">
            <v>0</v>
          </cell>
          <cell r="AW131">
            <v>3258.95</v>
          </cell>
          <cell r="AX131">
            <v>0</v>
          </cell>
          <cell r="AY131">
            <v>2269.92</v>
          </cell>
          <cell r="AZ131">
            <v>2406.66</v>
          </cell>
          <cell r="BA131">
            <v>2421.25</v>
          </cell>
          <cell r="BB131">
            <v>2436.0100000000002</v>
          </cell>
          <cell r="BC131">
            <v>0</v>
          </cell>
          <cell r="BD131">
            <v>2496.91</v>
          </cell>
          <cell r="BE131">
            <v>2406.66</v>
          </cell>
          <cell r="BF131">
            <v>0</v>
          </cell>
          <cell r="BG131">
            <v>3138.03</v>
          </cell>
          <cell r="BH131">
            <v>3327.07</v>
          </cell>
          <cell r="BI131">
            <v>3347.24</v>
          </cell>
          <cell r="BJ131">
            <v>3367.64</v>
          </cell>
          <cell r="BK131">
            <v>0</v>
          </cell>
          <cell r="BL131">
            <v>3451.83</v>
          </cell>
          <cell r="BM131">
            <v>3327.07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 t="str">
            <v>GOVERNO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200</v>
          </cell>
          <cell r="DH131">
            <v>16000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300</v>
          </cell>
          <cell r="DR131">
            <v>25500</v>
          </cell>
          <cell r="DS131">
            <v>500</v>
          </cell>
          <cell r="DT131">
            <v>41500</v>
          </cell>
          <cell r="DU131">
            <v>2.09</v>
          </cell>
          <cell r="DV131">
            <v>2.09</v>
          </cell>
          <cell r="DX131">
            <v>0</v>
          </cell>
          <cell r="DY131">
            <v>0</v>
          </cell>
        </row>
        <row r="132">
          <cell r="CT132" t="str">
            <v>DISTRIBUIDOR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1862</v>
          </cell>
          <cell r="DH132">
            <v>143146</v>
          </cell>
          <cell r="DI132">
            <v>2117</v>
          </cell>
          <cell r="DJ132">
            <v>179724.72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2596</v>
          </cell>
          <cell r="DR132">
            <v>210866.89</v>
          </cell>
          <cell r="DS132">
            <v>6575</v>
          </cell>
          <cell r="DT132">
            <v>533737.61</v>
          </cell>
          <cell r="DX132">
            <v>0</v>
          </cell>
          <cell r="DY132">
            <v>0</v>
          </cell>
        </row>
        <row r="133">
          <cell r="CT133" t="str">
            <v>OUTROS DESTINATÁRIOS, NÃO PREVISTOS NAS HIPÓTESES ACIMA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150</v>
          </cell>
          <cell r="DR133">
            <v>13500</v>
          </cell>
          <cell r="DS133">
            <v>150</v>
          </cell>
          <cell r="DT133">
            <v>13500</v>
          </cell>
          <cell r="DX133">
            <v>7897473206687</v>
          </cell>
          <cell r="DY133">
            <v>1101302710035</v>
          </cell>
        </row>
        <row r="134">
          <cell r="CT134" t="str">
            <v>ESTABELECIMENTO PRIVADO DE SAÚDE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365</v>
          </cell>
          <cell r="DH134">
            <v>31850</v>
          </cell>
          <cell r="DI134">
            <v>350</v>
          </cell>
          <cell r="DJ134">
            <v>31535</v>
          </cell>
          <cell r="DK134">
            <v>20</v>
          </cell>
          <cell r="DL134">
            <v>1800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280</v>
          </cell>
          <cell r="DR134">
            <v>23520</v>
          </cell>
          <cell r="DS134">
            <v>1015</v>
          </cell>
          <cell r="DT134">
            <v>88705</v>
          </cell>
          <cell r="DX134">
            <v>7897473202078</v>
          </cell>
          <cell r="DY134">
            <v>1101302370021</v>
          </cell>
        </row>
        <row r="135">
          <cell r="E135">
            <v>521903702155114</v>
          </cell>
          <cell r="F135" t="str">
            <v>OXALIPLATINA</v>
          </cell>
          <cell r="G135" t="str">
            <v>50 MG PO LIOF P/ SOL INJ IV CT FA VD AMB X 50 ML</v>
          </cell>
          <cell r="H135" t="str">
            <v>PÓ LIOFILIZADO INJETÁVEL</v>
          </cell>
          <cell r="I135">
            <v>1</v>
          </cell>
          <cell r="J135" t="str">
            <v>FRASCO-AMPOLA</v>
          </cell>
          <cell r="M135" t="str">
            <v>Conformidade</v>
          </cell>
          <cell r="N135">
            <v>3</v>
          </cell>
          <cell r="O135" t="str">
            <v>Tarja Vermelha</v>
          </cell>
          <cell r="P135" t="str">
            <v>Sim</v>
          </cell>
          <cell r="Q135" t="str">
            <v>Não</v>
          </cell>
          <cell r="R135" t="str">
            <v>Não</v>
          </cell>
          <cell r="S135" t="str">
            <v>I</v>
          </cell>
          <cell r="U135" t="str">
            <v>Genérico</v>
          </cell>
          <cell r="V135" t="str">
            <v>Monitorado</v>
          </cell>
          <cell r="X135" t="str">
            <v>61825-94-3</v>
          </cell>
          <cell r="AA135" t="str">
            <v>MG</v>
          </cell>
          <cell r="AB135">
            <v>6669</v>
          </cell>
          <cell r="AC135" t="str">
            <v>714 - COMPOSTOS ANTINEOPLÁSICOS DE PLATINA</v>
          </cell>
          <cell r="AD135" t="str">
            <v>N</v>
          </cell>
          <cell r="AE135" t="str">
            <v>N</v>
          </cell>
          <cell r="AF135">
            <v>0</v>
          </cell>
          <cell r="AG135" t="str">
            <v>N</v>
          </cell>
          <cell r="AH135">
            <v>0</v>
          </cell>
          <cell r="AI135">
            <v>1111.67</v>
          </cell>
          <cell r="AJ135">
            <v>1178.6400000000001</v>
          </cell>
          <cell r="AK135">
            <v>0</v>
          </cell>
          <cell r="AL135">
            <v>1193.02</v>
          </cell>
          <cell r="AM135">
            <v>1207.75</v>
          </cell>
          <cell r="AN135">
            <v>0</v>
          </cell>
          <cell r="AO135">
            <v>1178.6400000000001</v>
          </cell>
          <cell r="AP135">
            <v>0</v>
          </cell>
          <cell r="AQ135">
            <v>1536.82</v>
          </cell>
          <cell r="AR135">
            <v>1629.4</v>
          </cell>
          <cell r="AS135">
            <v>0</v>
          </cell>
          <cell r="AT135">
            <v>1649.28</v>
          </cell>
          <cell r="AU135">
            <v>1669.64</v>
          </cell>
          <cell r="AV135">
            <v>0</v>
          </cell>
          <cell r="AW135">
            <v>1629.4</v>
          </cell>
          <cell r="AX135">
            <v>0</v>
          </cell>
          <cell r="AY135">
            <v>1134.9100000000001</v>
          </cell>
          <cell r="AZ135">
            <v>1203.28</v>
          </cell>
          <cell r="BA135">
            <v>1210.57</v>
          </cell>
          <cell r="BB135">
            <v>1217.95</v>
          </cell>
          <cell r="BC135">
            <v>0</v>
          </cell>
          <cell r="BD135">
            <v>1248.4000000000001</v>
          </cell>
          <cell r="BE135">
            <v>1203.28</v>
          </cell>
          <cell r="BF135">
            <v>0</v>
          </cell>
          <cell r="BG135">
            <v>1568.95</v>
          </cell>
          <cell r="BH135">
            <v>1663.46</v>
          </cell>
          <cell r="BI135">
            <v>1673.54</v>
          </cell>
          <cell r="BJ135">
            <v>1683.75</v>
          </cell>
          <cell r="BK135">
            <v>0</v>
          </cell>
          <cell r="BL135">
            <v>1725.84</v>
          </cell>
          <cell r="BM135">
            <v>1663.46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 t="str">
            <v>GOVERNO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150</v>
          </cell>
          <cell r="DL135">
            <v>7999.5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150</v>
          </cell>
          <cell r="DT135">
            <v>7999.5</v>
          </cell>
          <cell r="DU135">
            <v>2.09</v>
          </cell>
          <cell r="DV135">
            <v>2.09</v>
          </cell>
          <cell r="DX135">
            <v>0</v>
          </cell>
          <cell r="DY135">
            <v>0</v>
          </cell>
        </row>
        <row r="136">
          <cell r="CT136" t="str">
            <v>DISTRIBUIDOR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550</v>
          </cell>
          <cell r="DH136">
            <v>25450</v>
          </cell>
          <cell r="DI136">
            <v>1770</v>
          </cell>
          <cell r="DJ136">
            <v>76560.009999999995</v>
          </cell>
          <cell r="DK136">
            <v>284</v>
          </cell>
          <cell r="DL136">
            <v>12369.76</v>
          </cell>
          <cell r="DM136">
            <v>496</v>
          </cell>
          <cell r="DN136">
            <v>24320.85</v>
          </cell>
          <cell r="DO136">
            <v>542</v>
          </cell>
          <cell r="DP136">
            <v>25614</v>
          </cell>
          <cell r="DQ136">
            <v>1820</v>
          </cell>
          <cell r="DR136">
            <v>76910</v>
          </cell>
          <cell r="DS136">
            <v>5462</v>
          </cell>
          <cell r="DT136">
            <v>241224.62</v>
          </cell>
          <cell r="DX136">
            <v>0</v>
          </cell>
          <cell r="DY136">
            <v>0</v>
          </cell>
        </row>
        <row r="137">
          <cell r="CT137" t="str">
            <v>OUTROS DESTINATÁRIOS, NÃO PREVISTOS NAS HIPÓTESES ACIMA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600</v>
          </cell>
          <cell r="DP137">
            <v>27000</v>
          </cell>
          <cell r="DQ137">
            <v>0</v>
          </cell>
          <cell r="DR137">
            <v>0</v>
          </cell>
          <cell r="DS137">
            <v>600</v>
          </cell>
          <cell r="DT137">
            <v>27000</v>
          </cell>
          <cell r="DX137">
            <v>0</v>
          </cell>
          <cell r="DY137">
            <v>0</v>
          </cell>
        </row>
        <row r="138">
          <cell r="CT138" t="str">
            <v>ESTABELECIMENTO PRIVADO DE SAÚDE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165</v>
          </cell>
          <cell r="DH138">
            <v>8000</v>
          </cell>
          <cell r="DI138">
            <v>26</v>
          </cell>
          <cell r="DJ138">
            <v>1300</v>
          </cell>
          <cell r="DK138">
            <v>234</v>
          </cell>
          <cell r="DL138">
            <v>10620</v>
          </cell>
          <cell r="DM138">
            <v>420</v>
          </cell>
          <cell r="DN138">
            <v>19372</v>
          </cell>
          <cell r="DO138">
            <v>210</v>
          </cell>
          <cell r="DP138">
            <v>10050</v>
          </cell>
          <cell r="DQ138">
            <v>300</v>
          </cell>
          <cell r="DR138">
            <v>13500</v>
          </cell>
          <cell r="DS138">
            <v>1355</v>
          </cell>
          <cell r="DT138">
            <v>62842</v>
          </cell>
          <cell r="DX138">
            <v>7897473202061</v>
          </cell>
          <cell r="DY138">
            <v>1101302370013</v>
          </cell>
        </row>
        <row r="139">
          <cell r="E139">
            <v>521903603157119</v>
          </cell>
          <cell r="F139" t="str">
            <v>PACLITAXEL</v>
          </cell>
          <cell r="G139" t="str">
            <v>6 MG/ML SOL INJ IV CT FA VD AMB X 16,7 ML</v>
          </cell>
          <cell r="H139" t="str">
            <v>Solução injetável</v>
          </cell>
          <cell r="I139">
            <v>1</v>
          </cell>
          <cell r="J139" t="str">
            <v>FRASCO-AMPOLA</v>
          </cell>
          <cell r="K139">
            <v>16.7</v>
          </cell>
          <cell r="L139" t="str">
            <v>ML</v>
          </cell>
          <cell r="M139" t="str">
            <v>Conformidade</v>
          </cell>
          <cell r="N139">
            <v>2</v>
          </cell>
          <cell r="O139" t="str">
            <v>Tarja Vermelha</v>
          </cell>
          <cell r="P139" t="str">
            <v>Sim</v>
          </cell>
          <cell r="Q139" t="str">
            <v>Não</v>
          </cell>
          <cell r="R139" t="str">
            <v>Não</v>
          </cell>
          <cell r="S139" t="str">
            <v>I</v>
          </cell>
          <cell r="U139" t="str">
            <v>Genérico</v>
          </cell>
          <cell r="V139" t="str">
            <v>Monitorado</v>
          </cell>
          <cell r="X139" t="str">
            <v>33069-62-4</v>
          </cell>
          <cell r="AA139" t="str">
            <v>MG/ML</v>
          </cell>
          <cell r="AB139">
            <v>6786</v>
          </cell>
          <cell r="AC139" t="str">
            <v>764 - AGENTES ANTINEOPLÁSICOS TAXANOS</v>
          </cell>
          <cell r="AD139" t="str">
            <v>N</v>
          </cell>
          <cell r="AE139" t="str">
            <v>N</v>
          </cell>
          <cell r="AF139">
            <v>0</v>
          </cell>
          <cell r="AG139" t="str">
            <v>N</v>
          </cell>
          <cell r="AH139">
            <v>0</v>
          </cell>
          <cell r="AI139">
            <v>1143.48</v>
          </cell>
          <cell r="AJ139">
            <v>1212.3599999999999</v>
          </cell>
          <cell r="AK139">
            <v>0</v>
          </cell>
          <cell r="AL139">
            <v>1227.1500000000001</v>
          </cell>
          <cell r="AM139">
            <v>1242.3</v>
          </cell>
          <cell r="AN139">
            <v>0</v>
          </cell>
          <cell r="AO139">
            <v>1212.3599999999999</v>
          </cell>
          <cell r="AP139">
            <v>0</v>
          </cell>
          <cell r="AQ139">
            <v>1580.79</v>
          </cell>
          <cell r="AR139">
            <v>1676.02</v>
          </cell>
          <cell r="AS139">
            <v>0</v>
          </cell>
          <cell r="AT139">
            <v>1696.46</v>
          </cell>
          <cell r="AU139">
            <v>1717.41</v>
          </cell>
          <cell r="AV139">
            <v>0</v>
          </cell>
          <cell r="AW139">
            <v>1676.02</v>
          </cell>
          <cell r="AX139">
            <v>0</v>
          </cell>
          <cell r="AY139">
            <v>1171.72</v>
          </cell>
          <cell r="AZ139">
            <v>1242.31</v>
          </cell>
          <cell r="BA139">
            <v>1249.8399999999999</v>
          </cell>
          <cell r="BB139">
            <v>1257.46</v>
          </cell>
          <cell r="BC139">
            <v>0</v>
          </cell>
          <cell r="BD139">
            <v>1288.9000000000001</v>
          </cell>
          <cell r="BE139">
            <v>1242.31</v>
          </cell>
          <cell r="BF139">
            <v>0</v>
          </cell>
          <cell r="BG139">
            <v>1619.83</v>
          </cell>
          <cell r="BH139">
            <v>1717.42</v>
          </cell>
          <cell r="BI139">
            <v>1727.83</v>
          </cell>
          <cell r="BJ139">
            <v>1738.37</v>
          </cell>
          <cell r="BK139">
            <v>0</v>
          </cell>
          <cell r="BL139">
            <v>1781.83</v>
          </cell>
          <cell r="BM139">
            <v>1717.42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2.4700000000000002</v>
          </cell>
          <cell r="DV139">
            <v>2.4700000000000002</v>
          </cell>
          <cell r="DX139">
            <v>0</v>
          </cell>
          <cell r="DY139">
            <v>0</v>
          </cell>
        </row>
        <row r="140">
          <cell r="E140">
            <v>521903604153117</v>
          </cell>
          <cell r="F140" t="str">
            <v>PACLITAXEL</v>
          </cell>
          <cell r="G140" t="str">
            <v>6 MG/ML SOL INJ IV CT FA VD AMB X 25 ML</v>
          </cell>
          <cell r="H140" t="str">
            <v>Solução injetável</v>
          </cell>
          <cell r="I140">
            <v>1</v>
          </cell>
          <cell r="J140" t="str">
            <v>FRASCO-AMPOLA</v>
          </cell>
          <cell r="K140">
            <v>25</v>
          </cell>
          <cell r="L140" t="str">
            <v>ML</v>
          </cell>
          <cell r="M140" t="str">
            <v>Conformidade</v>
          </cell>
          <cell r="N140">
            <v>2</v>
          </cell>
          <cell r="O140" t="str">
            <v>Tarja Vermelha</v>
          </cell>
          <cell r="P140" t="str">
            <v>Sim</v>
          </cell>
          <cell r="Q140" t="str">
            <v>Não</v>
          </cell>
          <cell r="R140" t="str">
            <v>Não</v>
          </cell>
          <cell r="S140" t="str">
            <v>I</v>
          </cell>
          <cell r="U140" t="str">
            <v>Genérico</v>
          </cell>
          <cell r="V140" t="str">
            <v>Monitorado</v>
          </cell>
          <cell r="X140" t="str">
            <v>33069-62-4</v>
          </cell>
          <cell r="AA140" t="str">
            <v>MG/ML</v>
          </cell>
          <cell r="AB140">
            <v>6786</v>
          </cell>
          <cell r="AC140" t="str">
            <v>764 - AGENTES ANTINEOPLÁSICOS TAXANOS</v>
          </cell>
          <cell r="AD140" t="str">
            <v>N</v>
          </cell>
          <cell r="AE140" t="str">
            <v>N</v>
          </cell>
          <cell r="AF140">
            <v>0</v>
          </cell>
          <cell r="AG140" t="str">
            <v>N</v>
          </cell>
          <cell r="AH140">
            <v>0</v>
          </cell>
          <cell r="AI140">
            <v>1715.27</v>
          </cell>
          <cell r="AJ140">
            <v>1818.6</v>
          </cell>
          <cell r="AK140">
            <v>0</v>
          </cell>
          <cell r="AL140">
            <v>1840.78</v>
          </cell>
          <cell r="AM140">
            <v>1863.51</v>
          </cell>
          <cell r="AN140">
            <v>0</v>
          </cell>
          <cell r="AO140">
            <v>1818.6</v>
          </cell>
          <cell r="AP140">
            <v>0</v>
          </cell>
          <cell r="AQ140">
            <v>2371.2600000000002</v>
          </cell>
          <cell r="AR140">
            <v>2514.11</v>
          </cell>
          <cell r="AS140">
            <v>0</v>
          </cell>
          <cell r="AT140">
            <v>2544.7600000000002</v>
          </cell>
          <cell r="AU140">
            <v>2576.19</v>
          </cell>
          <cell r="AV140">
            <v>0</v>
          </cell>
          <cell r="AW140">
            <v>2514.11</v>
          </cell>
          <cell r="AX140">
            <v>0</v>
          </cell>
          <cell r="AY140">
            <v>1757.64</v>
          </cell>
          <cell r="AZ140">
            <v>1863.52</v>
          </cell>
          <cell r="BA140">
            <v>1874.81</v>
          </cell>
          <cell r="BB140">
            <v>1886.25</v>
          </cell>
          <cell r="BC140">
            <v>0</v>
          </cell>
          <cell r="BD140">
            <v>1933.4</v>
          </cell>
          <cell r="BE140">
            <v>1863.52</v>
          </cell>
          <cell r="BF140">
            <v>0</v>
          </cell>
          <cell r="BG140">
            <v>2429.83</v>
          </cell>
          <cell r="BH140">
            <v>2576.21</v>
          </cell>
          <cell r="BI140">
            <v>2591.81</v>
          </cell>
          <cell r="BJ140">
            <v>2607.63</v>
          </cell>
          <cell r="BK140">
            <v>0</v>
          </cell>
          <cell r="BL140">
            <v>2672.81</v>
          </cell>
          <cell r="BM140">
            <v>2576.21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 t="str">
            <v>GOVERNO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60</v>
          </cell>
          <cell r="DL140">
            <v>5940</v>
          </cell>
          <cell r="DM140">
            <v>800</v>
          </cell>
          <cell r="DN140">
            <v>61080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860</v>
          </cell>
          <cell r="DT140">
            <v>67020</v>
          </cell>
          <cell r="DU140">
            <v>2.4700000000000002</v>
          </cell>
          <cell r="DV140">
            <v>2.4700000000000002</v>
          </cell>
          <cell r="DX140">
            <v>0</v>
          </cell>
          <cell r="DY140">
            <v>0</v>
          </cell>
        </row>
        <row r="141">
          <cell r="CT141" t="str">
            <v>DISTRIBUIDOR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190</v>
          </cell>
          <cell r="DH141">
            <v>11860</v>
          </cell>
          <cell r="DI141">
            <v>100</v>
          </cell>
          <cell r="DJ141">
            <v>5900</v>
          </cell>
          <cell r="DK141">
            <v>405</v>
          </cell>
          <cell r="DL141">
            <v>21634.82</v>
          </cell>
          <cell r="DM141">
            <v>-40</v>
          </cell>
          <cell r="DN141">
            <v>-3098.16</v>
          </cell>
          <cell r="DO141">
            <v>0</v>
          </cell>
          <cell r="DP141">
            <v>0</v>
          </cell>
          <cell r="DQ141">
            <v>985</v>
          </cell>
          <cell r="DR141">
            <v>58624.6</v>
          </cell>
          <cell r="DS141">
            <v>1640</v>
          </cell>
          <cell r="DT141">
            <v>94921.26</v>
          </cell>
          <cell r="DX141">
            <v>0</v>
          </cell>
          <cell r="DY141">
            <v>0</v>
          </cell>
        </row>
        <row r="142">
          <cell r="CT142" t="str">
            <v>ESTABELECIMENTO PRIVADO DE SAÚDE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89</v>
          </cell>
          <cell r="DH142">
            <v>5520</v>
          </cell>
          <cell r="DI142">
            <v>40</v>
          </cell>
          <cell r="DJ142">
            <v>2520</v>
          </cell>
          <cell r="DK142">
            <v>320</v>
          </cell>
          <cell r="DL142">
            <v>19320</v>
          </cell>
          <cell r="DM142">
            <v>10</v>
          </cell>
          <cell r="DN142">
            <v>660</v>
          </cell>
          <cell r="DO142">
            <v>55</v>
          </cell>
          <cell r="DP142">
            <v>3290</v>
          </cell>
          <cell r="DQ142">
            <v>285</v>
          </cell>
          <cell r="DR142">
            <v>16440</v>
          </cell>
          <cell r="DS142">
            <v>799</v>
          </cell>
          <cell r="DT142">
            <v>47750</v>
          </cell>
          <cell r="DX142">
            <v>7897473202665</v>
          </cell>
          <cell r="DY142">
            <v>1101302340042</v>
          </cell>
        </row>
        <row r="143">
          <cell r="E143">
            <v>521903602150110</v>
          </cell>
          <cell r="F143" t="str">
            <v>PACLITAXEL</v>
          </cell>
          <cell r="G143" t="str">
            <v>6 MG/ML SOL INJ IV CT FA VD AMB X 50 ML</v>
          </cell>
          <cell r="H143" t="str">
            <v>Solução injetável</v>
          </cell>
          <cell r="I143">
            <v>1</v>
          </cell>
          <cell r="J143" t="str">
            <v>FRASCO-AMPOLA</v>
          </cell>
          <cell r="K143">
            <v>50</v>
          </cell>
          <cell r="L143" t="str">
            <v>ML</v>
          </cell>
          <cell r="M143" t="str">
            <v>Conformidade</v>
          </cell>
          <cell r="N143">
            <v>2</v>
          </cell>
          <cell r="O143" t="str">
            <v>Tarja Vermelha</v>
          </cell>
          <cell r="P143" t="str">
            <v>Sim</v>
          </cell>
          <cell r="Q143" t="str">
            <v>Não</v>
          </cell>
          <cell r="R143" t="str">
            <v>Não</v>
          </cell>
          <cell r="S143" t="str">
            <v>I</v>
          </cell>
          <cell r="U143" t="str">
            <v>Genérico</v>
          </cell>
          <cell r="V143" t="str">
            <v>Monitorado</v>
          </cell>
          <cell r="X143" t="str">
            <v>33069-62-4</v>
          </cell>
          <cell r="AA143" t="str">
            <v>MG/ML</v>
          </cell>
          <cell r="AB143">
            <v>6786</v>
          </cell>
          <cell r="AC143" t="str">
            <v>764 - AGENTES ANTINEOPLÁSICOS TAXANOS</v>
          </cell>
          <cell r="AD143" t="str">
            <v>N</v>
          </cell>
          <cell r="AE143" t="str">
            <v>N</v>
          </cell>
          <cell r="AF143">
            <v>0</v>
          </cell>
          <cell r="AG143" t="str">
            <v>N</v>
          </cell>
          <cell r="AH143">
            <v>0</v>
          </cell>
          <cell r="AI143">
            <v>3808.87</v>
          </cell>
          <cell r="AJ143">
            <v>4038.32</v>
          </cell>
          <cell r="AK143">
            <v>0</v>
          </cell>
          <cell r="AL143">
            <v>4087.57</v>
          </cell>
          <cell r="AM143">
            <v>4138.05</v>
          </cell>
          <cell r="AN143">
            <v>0</v>
          </cell>
          <cell r="AO143">
            <v>4038.32</v>
          </cell>
          <cell r="AP143">
            <v>0</v>
          </cell>
          <cell r="AQ143">
            <v>5265.54</v>
          </cell>
          <cell r="AR143">
            <v>5582.74</v>
          </cell>
          <cell r="AS143">
            <v>0</v>
          </cell>
          <cell r="AT143">
            <v>5650.82</v>
          </cell>
          <cell r="AU143">
            <v>5720.61</v>
          </cell>
          <cell r="AV143">
            <v>0</v>
          </cell>
          <cell r="AW143">
            <v>5582.74</v>
          </cell>
          <cell r="AX143">
            <v>0</v>
          </cell>
          <cell r="AY143">
            <v>3902.95</v>
          </cell>
          <cell r="AZ143">
            <v>4138.07</v>
          </cell>
          <cell r="BA143">
            <v>4163.1499999999996</v>
          </cell>
          <cell r="BB143">
            <v>4188.53</v>
          </cell>
          <cell r="BC143">
            <v>0</v>
          </cell>
          <cell r="BD143">
            <v>4293.25</v>
          </cell>
          <cell r="BE143">
            <v>4138.07</v>
          </cell>
          <cell r="BF143">
            <v>0</v>
          </cell>
          <cell r="BG143">
            <v>5395.6</v>
          </cell>
          <cell r="BH143">
            <v>5720.64</v>
          </cell>
          <cell r="BI143">
            <v>5755.31</v>
          </cell>
          <cell r="BJ143">
            <v>5790.4</v>
          </cell>
          <cell r="BK143">
            <v>0</v>
          </cell>
          <cell r="BL143">
            <v>5935.17</v>
          </cell>
          <cell r="BM143">
            <v>5720.64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 t="str">
            <v>GOVERNO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51</v>
          </cell>
          <cell r="DL143">
            <v>6630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69</v>
          </cell>
          <cell r="DR143">
            <v>8970</v>
          </cell>
          <cell r="DS143">
            <v>120</v>
          </cell>
          <cell r="DT143">
            <v>15600</v>
          </cell>
          <cell r="DU143">
            <v>2.4700000000000002</v>
          </cell>
          <cell r="DV143">
            <v>2.4700000000000002</v>
          </cell>
          <cell r="DX143">
            <v>7897473201965</v>
          </cell>
          <cell r="DY143">
            <v>1101302340034</v>
          </cell>
        </row>
        <row r="144">
          <cell r="CT144" t="str">
            <v>DISTRIBUIDOR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1524</v>
          </cell>
          <cell r="DJ144">
            <v>144836</v>
          </cell>
          <cell r="DK144">
            <v>2759</v>
          </cell>
          <cell r="DL144">
            <v>220720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4283</v>
          </cell>
          <cell r="DT144">
            <v>365556</v>
          </cell>
          <cell r="DX144">
            <v>0</v>
          </cell>
          <cell r="DY144">
            <v>0</v>
          </cell>
        </row>
        <row r="145">
          <cell r="CT145" t="str">
            <v>FARMÁCIAS E DROGARIAS PRIVADAS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30</v>
          </cell>
          <cell r="DJ145">
            <v>3270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30</v>
          </cell>
          <cell r="DT145">
            <v>3270</v>
          </cell>
          <cell r="DX145">
            <v>0</v>
          </cell>
          <cell r="DY145">
            <v>0</v>
          </cell>
        </row>
        <row r="146">
          <cell r="CT146" t="str">
            <v>ESTABELECIMENTO PRIVADO DE SAÚDE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291</v>
          </cell>
          <cell r="DJ146">
            <v>33150</v>
          </cell>
          <cell r="DK146">
            <v>598</v>
          </cell>
          <cell r="DL146">
            <v>62760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889</v>
          </cell>
          <cell r="DT146">
            <v>95910</v>
          </cell>
          <cell r="DX146">
            <v>7897473201972</v>
          </cell>
          <cell r="DY146">
            <v>1101302340025</v>
          </cell>
        </row>
        <row r="147">
          <cell r="E147">
            <v>521912070018104</v>
          </cell>
          <cell r="F147" t="str">
            <v>PEMEGLENN</v>
          </cell>
          <cell r="G147" t="str">
            <v>100 MG PO LIOF INJ IV CT 01 FA VD INC X 15 ML </v>
          </cell>
          <cell r="H147" t="str">
            <v>PÓ LIOFILIZADO INJETÁVEL</v>
          </cell>
          <cell r="I147">
            <v>1</v>
          </cell>
          <cell r="J147" t="str">
            <v>FRASCO-AMPOLA</v>
          </cell>
          <cell r="M147" t="str">
            <v>Conformidade</v>
          </cell>
          <cell r="N147">
            <v>2</v>
          </cell>
          <cell r="O147" t="str">
            <v>Tarja Vermelha</v>
          </cell>
          <cell r="P147" t="str">
            <v>Não</v>
          </cell>
          <cell r="Q147" t="str">
            <v>Não</v>
          </cell>
          <cell r="R147" t="str">
            <v>Não</v>
          </cell>
          <cell r="S147" t="str">
            <v>I</v>
          </cell>
          <cell r="U147" t="str">
            <v>Similar</v>
          </cell>
          <cell r="V147" t="str">
            <v>Monitorado</v>
          </cell>
          <cell r="X147" t="str">
            <v>150399-23-8</v>
          </cell>
          <cell r="AA147" t="str">
            <v>MG</v>
          </cell>
          <cell r="AB147">
            <v>6898</v>
          </cell>
          <cell r="AC147" t="str">
            <v>440 - AGENTES ANTINEOPLÁSICOS ANTIMETABÓLITOS</v>
          </cell>
          <cell r="AD147" t="str">
            <v>N</v>
          </cell>
          <cell r="AE147" t="str">
            <v>N</v>
          </cell>
          <cell r="AG147" t="str">
            <v>N</v>
          </cell>
          <cell r="AH147">
            <v>0</v>
          </cell>
          <cell r="AI147">
            <v>1304.98</v>
          </cell>
          <cell r="AJ147">
            <v>1383.59</v>
          </cell>
          <cell r="AK147">
            <v>0</v>
          </cell>
          <cell r="AL147">
            <v>1400.46</v>
          </cell>
          <cell r="AM147">
            <v>1417.76</v>
          </cell>
          <cell r="AN147">
            <v>0</v>
          </cell>
          <cell r="AO147">
            <v>1383.59</v>
          </cell>
          <cell r="AP147">
            <v>0</v>
          </cell>
          <cell r="AQ147">
            <v>1804.06</v>
          </cell>
          <cell r="AR147">
            <v>1912.73</v>
          </cell>
          <cell r="AS147">
            <v>0</v>
          </cell>
          <cell r="AT147">
            <v>1936.06</v>
          </cell>
          <cell r="AU147">
            <v>1959.97</v>
          </cell>
          <cell r="AV147">
            <v>0</v>
          </cell>
          <cell r="AW147">
            <v>1912.73</v>
          </cell>
          <cell r="AX147">
            <v>0</v>
          </cell>
          <cell r="AY147">
            <v>1337.21</v>
          </cell>
          <cell r="AZ147">
            <v>1417.76</v>
          </cell>
          <cell r="BA147">
            <v>1426.35</v>
          </cell>
          <cell r="BB147">
            <v>1435.05</v>
          </cell>
          <cell r="BC147">
            <v>0</v>
          </cell>
          <cell r="BD147">
            <v>1470.93</v>
          </cell>
          <cell r="BE147">
            <v>1417.76</v>
          </cell>
          <cell r="BF147">
            <v>0</v>
          </cell>
          <cell r="BG147">
            <v>1848.61</v>
          </cell>
          <cell r="BH147">
            <v>1959.97</v>
          </cell>
          <cell r="BI147">
            <v>1971.85</v>
          </cell>
          <cell r="BJ147">
            <v>1983.87</v>
          </cell>
          <cell r="BK147">
            <v>0</v>
          </cell>
          <cell r="BL147">
            <v>2033.47</v>
          </cell>
          <cell r="BM147">
            <v>1959.97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 t="str">
            <v>GOVERNO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142</v>
          </cell>
          <cell r="DH147">
            <v>15289</v>
          </cell>
          <cell r="DI147">
            <v>40</v>
          </cell>
          <cell r="DJ147">
            <v>4000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182</v>
          </cell>
          <cell r="DT147">
            <v>19289</v>
          </cell>
          <cell r="DU147">
            <v>2.4700000000000002</v>
          </cell>
          <cell r="DV147">
            <v>2.4700000000000002</v>
          </cell>
          <cell r="DX147">
            <v>0</v>
          </cell>
          <cell r="DY147">
            <v>0</v>
          </cell>
        </row>
        <row r="148">
          <cell r="CT148" t="str">
            <v>DISTRIBUIDOR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516</v>
          </cell>
          <cell r="DH148">
            <v>50848.91</v>
          </cell>
          <cell r="DI148">
            <v>0</v>
          </cell>
          <cell r="DJ148">
            <v>0</v>
          </cell>
          <cell r="DK148">
            <v>-6</v>
          </cell>
          <cell r="DL148">
            <v>-720</v>
          </cell>
          <cell r="DM148">
            <v>385</v>
          </cell>
          <cell r="DN148">
            <v>45597.4</v>
          </cell>
          <cell r="DO148">
            <v>30</v>
          </cell>
          <cell r="DP148">
            <v>3603.13</v>
          </cell>
          <cell r="DQ148">
            <v>9</v>
          </cell>
          <cell r="DR148">
            <v>1080</v>
          </cell>
          <cell r="DS148">
            <v>934</v>
          </cell>
          <cell r="DT148">
            <v>100409.44</v>
          </cell>
          <cell r="DX148">
            <v>0</v>
          </cell>
          <cell r="DY148">
            <v>0</v>
          </cell>
        </row>
        <row r="149">
          <cell r="CT149" t="str">
            <v>ESTABELECIMENTO PRIVADO DE SAÚDE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158</v>
          </cell>
          <cell r="DH149">
            <v>19075.330000000002</v>
          </cell>
          <cell r="DI149">
            <v>116</v>
          </cell>
          <cell r="DJ149">
            <v>12500.9</v>
          </cell>
          <cell r="DK149">
            <v>129</v>
          </cell>
          <cell r="DL149">
            <v>13875.25</v>
          </cell>
          <cell r="DM149">
            <v>191</v>
          </cell>
          <cell r="DN149">
            <v>22465.74</v>
          </cell>
          <cell r="DO149">
            <v>165</v>
          </cell>
          <cell r="DP149">
            <v>19495.04</v>
          </cell>
          <cell r="DQ149">
            <v>28</v>
          </cell>
          <cell r="DR149">
            <v>3208.53</v>
          </cell>
          <cell r="DS149">
            <v>787</v>
          </cell>
          <cell r="DT149">
            <v>90620.79</v>
          </cell>
          <cell r="DX149">
            <v>0</v>
          </cell>
          <cell r="DY149">
            <v>0</v>
          </cell>
        </row>
        <row r="150">
          <cell r="E150">
            <v>521912070018204</v>
          </cell>
          <cell r="F150" t="str">
            <v>PEMEGLENN</v>
          </cell>
          <cell r="G150" t="str">
            <v>500 MG PO LIOF INJ IV CT 01 FA VD INC X 30 ML </v>
          </cell>
          <cell r="H150" t="str">
            <v>PÓ LIOFILIZADO INJETÁVEL</v>
          </cell>
          <cell r="I150">
            <v>1</v>
          </cell>
          <cell r="J150" t="str">
            <v>FRASCO-AMPOLA</v>
          </cell>
          <cell r="M150" t="str">
            <v>Conformidade</v>
          </cell>
          <cell r="N150">
            <v>2</v>
          </cell>
          <cell r="O150" t="str">
            <v>Tarja Vermelha</v>
          </cell>
          <cell r="P150" t="str">
            <v>Não</v>
          </cell>
          <cell r="Q150" t="str">
            <v>Não</v>
          </cell>
          <cell r="R150" t="str">
            <v>Não</v>
          </cell>
          <cell r="S150" t="str">
            <v>I</v>
          </cell>
          <cell r="U150" t="str">
            <v>Similar</v>
          </cell>
          <cell r="V150" t="str">
            <v>Monitorado</v>
          </cell>
          <cell r="X150" t="str">
            <v>150399-23-8</v>
          </cell>
          <cell r="AA150" t="str">
            <v>MG</v>
          </cell>
          <cell r="AB150">
            <v>6898</v>
          </cell>
          <cell r="AC150" t="str">
            <v>440 - AGENTES ANTINEOPLÁSICOS ANTIMETABÓLITOS</v>
          </cell>
          <cell r="AD150" t="str">
            <v>N</v>
          </cell>
          <cell r="AE150" t="str">
            <v>N</v>
          </cell>
          <cell r="AG150" t="str">
            <v>N</v>
          </cell>
          <cell r="AH150">
            <v>0</v>
          </cell>
          <cell r="AI150">
            <v>6524.91</v>
          </cell>
          <cell r="AJ150">
            <v>6917.98</v>
          </cell>
          <cell r="AK150">
            <v>0</v>
          </cell>
          <cell r="AL150">
            <v>7002.34</v>
          </cell>
          <cell r="AM150">
            <v>7088.82</v>
          </cell>
          <cell r="AN150">
            <v>0</v>
          </cell>
          <cell r="AO150">
            <v>6917.98</v>
          </cell>
          <cell r="AP150">
            <v>0</v>
          </cell>
          <cell r="AQ150">
            <v>9020.31</v>
          </cell>
          <cell r="AR150">
            <v>9563.7000000000007</v>
          </cell>
          <cell r="AS150">
            <v>0</v>
          </cell>
          <cell r="AT150">
            <v>9680.32</v>
          </cell>
          <cell r="AU150">
            <v>9799.8799999999992</v>
          </cell>
          <cell r="AV150">
            <v>0</v>
          </cell>
          <cell r="AW150">
            <v>9563.7000000000007</v>
          </cell>
          <cell r="AX150">
            <v>0</v>
          </cell>
          <cell r="AY150">
            <v>6686.07</v>
          </cell>
          <cell r="AZ150">
            <v>7088.85</v>
          </cell>
          <cell r="BA150">
            <v>7131.81</v>
          </cell>
          <cell r="BB150">
            <v>7175.3</v>
          </cell>
          <cell r="BC150">
            <v>0</v>
          </cell>
          <cell r="BD150">
            <v>7354.68</v>
          </cell>
          <cell r="BE150">
            <v>7088.85</v>
          </cell>
          <cell r="BF150">
            <v>0</v>
          </cell>
          <cell r="BG150">
            <v>9243.1</v>
          </cell>
          <cell r="BH150">
            <v>9799.92</v>
          </cell>
          <cell r="BI150">
            <v>9859.31</v>
          </cell>
          <cell r="BJ150">
            <v>9919.43</v>
          </cell>
          <cell r="BK150">
            <v>0</v>
          </cell>
          <cell r="BL150">
            <v>10167.41</v>
          </cell>
          <cell r="BM150">
            <v>9799.92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 t="str">
            <v>GOVERNO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32</v>
          </cell>
          <cell r="DR150">
            <v>21600</v>
          </cell>
          <cell r="DS150">
            <v>32</v>
          </cell>
          <cell r="DT150">
            <v>21600</v>
          </cell>
          <cell r="DU150">
            <v>2.4700000000000002</v>
          </cell>
          <cell r="DV150">
            <v>2.4700000000000002</v>
          </cell>
          <cell r="DX150">
            <v>7897473200227</v>
          </cell>
          <cell r="DY150">
            <v>1101302690018</v>
          </cell>
        </row>
        <row r="151">
          <cell r="CT151" t="str">
            <v>DISTRIBUIDOR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114</v>
          </cell>
          <cell r="DH151">
            <v>51509.89</v>
          </cell>
          <cell r="DI151">
            <v>186</v>
          </cell>
          <cell r="DJ151">
            <v>92064.99</v>
          </cell>
          <cell r="DK151">
            <v>85</v>
          </cell>
          <cell r="DL151">
            <v>48500</v>
          </cell>
          <cell r="DM151">
            <v>0</v>
          </cell>
          <cell r="DN151">
            <v>0</v>
          </cell>
          <cell r="DO151">
            <v>22</v>
          </cell>
          <cell r="DP151">
            <v>13400</v>
          </cell>
          <cell r="DQ151">
            <v>140</v>
          </cell>
          <cell r="DR151">
            <v>69954.399999999994</v>
          </cell>
          <cell r="DS151">
            <v>547</v>
          </cell>
          <cell r="DT151">
            <v>275429.28000000003</v>
          </cell>
          <cell r="DX151">
            <v>0</v>
          </cell>
          <cell r="DY151">
            <v>0</v>
          </cell>
        </row>
        <row r="152">
          <cell r="CT152" t="str">
            <v>ESTABELECIMENTO PRIVADO DE SAÚDE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124</v>
          </cell>
          <cell r="DH152">
            <v>52199.01</v>
          </cell>
          <cell r="DI152">
            <v>220</v>
          </cell>
          <cell r="DJ152">
            <v>121006.6</v>
          </cell>
          <cell r="DK152">
            <v>187</v>
          </cell>
          <cell r="DL152">
            <v>104063.53</v>
          </cell>
          <cell r="DM152">
            <v>134</v>
          </cell>
          <cell r="DN152">
            <v>57724.57</v>
          </cell>
          <cell r="DO152">
            <v>134</v>
          </cell>
          <cell r="DP152">
            <v>76577.600000000006</v>
          </cell>
          <cell r="DQ152">
            <v>247</v>
          </cell>
          <cell r="DR152">
            <v>134563.78</v>
          </cell>
          <cell r="DS152">
            <v>1046</v>
          </cell>
          <cell r="DT152">
            <v>546135.09</v>
          </cell>
          <cell r="DX152">
            <v>0</v>
          </cell>
          <cell r="DY152">
            <v>0</v>
          </cell>
        </row>
        <row r="153">
          <cell r="E153">
            <v>521912070018306</v>
          </cell>
          <cell r="F153" t="str">
            <v>PEMETREXEDE</v>
          </cell>
          <cell r="G153" t="str">
            <v>100 MG PO LIOF INJ IV CT 1 FA VD INC X 15 ML </v>
          </cell>
          <cell r="H153" t="str">
            <v>PÓ LIOFILIZADO INJETÁVEL</v>
          </cell>
          <cell r="I153">
            <v>1</v>
          </cell>
          <cell r="J153" t="str">
            <v>FRASCO-AMPOLA</v>
          </cell>
          <cell r="M153" t="str">
            <v>Conformidade</v>
          </cell>
          <cell r="N153">
            <v>2</v>
          </cell>
          <cell r="O153" t="str">
            <v>Tarja Vermelha</v>
          </cell>
          <cell r="P153" t="str">
            <v>Não</v>
          </cell>
          <cell r="Q153" t="str">
            <v>Não</v>
          </cell>
          <cell r="R153" t="str">
            <v>Não</v>
          </cell>
          <cell r="S153" t="str">
            <v>I</v>
          </cell>
          <cell r="U153" t="str">
            <v>Genérico</v>
          </cell>
          <cell r="V153" t="str">
            <v>Monitorado</v>
          </cell>
          <cell r="X153" t="str">
            <v>150399-23-8</v>
          </cell>
          <cell r="AA153" t="str">
            <v>MG</v>
          </cell>
          <cell r="AB153">
            <v>6898</v>
          </cell>
          <cell r="AC153" t="str">
            <v>440 - AGENTES ANTINEOPLÁSICOS ANTIMETABÓLITOS</v>
          </cell>
          <cell r="AD153" t="str">
            <v>N</v>
          </cell>
          <cell r="AE153" t="str">
            <v>N</v>
          </cell>
          <cell r="AG153" t="str">
            <v>N</v>
          </cell>
          <cell r="AH153">
            <v>0</v>
          </cell>
          <cell r="AI153">
            <v>848.11</v>
          </cell>
          <cell r="AJ153">
            <v>899.2</v>
          </cell>
          <cell r="AK153">
            <v>0</v>
          </cell>
          <cell r="AL153">
            <v>910.16</v>
          </cell>
          <cell r="AM153">
            <v>921.4</v>
          </cell>
          <cell r="AN153">
            <v>0</v>
          </cell>
          <cell r="AO153">
            <v>899.2</v>
          </cell>
          <cell r="AP153">
            <v>0</v>
          </cell>
          <cell r="AQ153">
            <v>1172.46</v>
          </cell>
          <cell r="AR153">
            <v>1243.0899999999999</v>
          </cell>
          <cell r="AS153">
            <v>0</v>
          </cell>
          <cell r="AT153">
            <v>1258.25</v>
          </cell>
          <cell r="AU153">
            <v>1273.78</v>
          </cell>
          <cell r="AV153">
            <v>0</v>
          </cell>
          <cell r="AW153">
            <v>1243.0899999999999</v>
          </cell>
          <cell r="AX153">
            <v>0</v>
          </cell>
          <cell r="AY153">
            <v>869.05</v>
          </cell>
          <cell r="AZ153">
            <v>921.4</v>
          </cell>
          <cell r="BA153">
            <v>926.99</v>
          </cell>
          <cell r="BB153">
            <v>932.64</v>
          </cell>
          <cell r="BC153">
            <v>0</v>
          </cell>
          <cell r="BD153">
            <v>955.96</v>
          </cell>
          <cell r="BE153">
            <v>921.4</v>
          </cell>
          <cell r="BF153">
            <v>0</v>
          </cell>
          <cell r="BG153">
            <v>1201.4100000000001</v>
          </cell>
          <cell r="BH153">
            <v>1273.78</v>
          </cell>
          <cell r="BI153">
            <v>1281.51</v>
          </cell>
          <cell r="BJ153">
            <v>1289.32</v>
          </cell>
          <cell r="BK153">
            <v>0</v>
          </cell>
          <cell r="BL153">
            <v>1321.56</v>
          </cell>
          <cell r="BM153">
            <v>1273.78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 t="str">
            <v>GOVERNO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466</v>
          </cell>
          <cell r="DJ153">
            <v>50965</v>
          </cell>
          <cell r="DK153">
            <v>81</v>
          </cell>
          <cell r="DL153">
            <v>8136</v>
          </cell>
          <cell r="DM153">
            <v>13</v>
          </cell>
          <cell r="DN153">
            <v>1310</v>
          </cell>
          <cell r="DO153">
            <v>60</v>
          </cell>
          <cell r="DP153">
            <v>6100</v>
          </cell>
          <cell r="DQ153">
            <v>0</v>
          </cell>
          <cell r="DR153">
            <v>0</v>
          </cell>
          <cell r="DS153">
            <v>620</v>
          </cell>
          <cell r="DT153">
            <v>66511</v>
          </cell>
          <cell r="DU153">
            <v>2.4700000000000002</v>
          </cell>
          <cell r="DV153">
            <v>2.4700000000000002</v>
          </cell>
          <cell r="DX153">
            <v>7897473200234</v>
          </cell>
          <cell r="DY153">
            <v>1101302690026</v>
          </cell>
        </row>
        <row r="154">
          <cell r="CT154" t="str">
            <v>DISTRIBUIDOR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1290</v>
          </cell>
          <cell r="DJ154">
            <v>128410.8</v>
          </cell>
          <cell r="DK154">
            <v>30</v>
          </cell>
          <cell r="DL154">
            <v>3000</v>
          </cell>
          <cell r="DM154">
            <v>1026</v>
          </cell>
          <cell r="DN154">
            <v>103180.84</v>
          </cell>
          <cell r="DO154">
            <v>571</v>
          </cell>
          <cell r="DP154">
            <v>57283.92</v>
          </cell>
          <cell r="DQ154">
            <v>335</v>
          </cell>
          <cell r="DR154">
            <v>33320</v>
          </cell>
          <cell r="DS154">
            <v>3252</v>
          </cell>
          <cell r="DT154">
            <v>325195.56</v>
          </cell>
          <cell r="DX154">
            <v>0</v>
          </cell>
          <cell r="DY154">
            <v>0</v>
          </cell>
        </row>
        <row r="155">
          <cell r="CT155" t="str">
            <v>FARMÁCIAS E DROGARIAS PRIVADAS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18</v>
          </cell>
          <cell r="DJ155">
            <v>1800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18</v>
          </cell>
          <cell r="DT155">
            <v>1800</v>
          </cell>
          <cell r="DX155">
            <v>0</v>
          </cell>
          <cell r="DY155">
            <v>0</v>
          </cell>
        </row>
        <row r="156">
          <cell r="CT156" t="str">
            <v>OUTROS DESTINATÁRIOS, NÃO PREVISTOS NAS HIPÓTESES ACIMA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20</v>
          </cell>
          <cell r="DN156">
            <v>2320</v>
          </cell>
          <cell r="DO156">
            <v>30</v>
          </cell>
          <cell r="DP156">
            <v>3600</v>
          </cell>
          <cell r="DQ156">
            <v>40</v>
          </cell>
          <cell r="DR156">
            <v>4800</v>
          </cell>
          <cell r="DS156">
            <v>90</v>
          </cell>
          <cell r="DT156">
            <v>10720</v>
          </cell>
          <cell r="DX156">
            <v>7897473206526</v>
          </cell>
          <cell r="DY156">
            <v>1101302700013</v>
          </cell>
        </row>
        <row r="157">
          <cell r="CT157" t="str">
            <v>ESTABELECIMENTO PRIVADO DE SAÚDE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246</v>
          </cell>
          <cell r="DJ157">
            <v>28458.3</v>
          </cell>
          <cell r="DK157">
            <v>194</v>
          </cell>
          <cell r="DL157">
            <v>21022</v>
          </cell>
          <cell r="DM157">
            <v>181</v>
          </cell>
          <cell r="DN157">
            <v>17676.84</v>
          </cell>
          <cell r="DO157">
            <v>145</v>
          </cell>
          <cell r="DP157">
            <v>15292</v>
          </cell>
          <cell r="DQ157">
            <v>262</v>
          </cell>
          <cell r="DR157">
            <v>27940</v>
          </cell>
          <cell r="DS157">
            <v>1028</v>
          </cell>
          <cell r="DT157">
            <v>110389.14</v>
          </cell>
          <cell r="DX157">
            <v>0</v>
          </cell>
          <cell r="DY157">
            <v>0</v>
          </cell>
        </row>
        <row r="158">
          <cell r="E158">
            <v>521912070018406</v>
          </cell>
          <cell r="F158" t="str">
            <v>PEMETREXEDE</v>
          </cell>
          <cell r="G158" t="str">
            <v>500 MG PO LIOF INJ IV CT 1 FA VD INC X 30 ML </v>
          </cell>
          <cell r="H158" t="str">
            <v>PÓ LIOFILIZADO INJETÁVEL</v>
          </cell>
          <cell r="I158">
            <v>1</v>
          </cell>
          <cell r="J158" t="str">
            <v>FRASCO-AMPOLA</v>
          </cell>
          <cell r="M158" t="str">
            <v>Conformidade</v>
          </cell>
          <cell r="N158">
            <v>2</v>
          </cell>
          <cell r="O158" t="str">
            <v>Tarja Vermelha</v>
          </cell>
          <cell r="P158" t="str">
            <v>Não</v>
          </cell>
          <cell r="Q158" t="str">
            <v>Não</v>
          </cell>
          <cell r="R158" t="str">
            <v>Não</v>
          </cell>
          <cell r="S158" t="str">
            <v>I</v>
          </cell>
          <cell r="U158" t="str">
            <v>Genérico</v>
          </cell>
          <cell r="V158" t="str">
            <v>Monitorado</v>
          </cell>
          <cell r="X158" t="str">
            <v>150399-23-8</v>
          </cell>
          <cell r="AA158" t="str">
            <v>MG</v>
          </cell>
          <cell r="AB158">
            <v>6898</v>
          </cell>
          <cell r="AC158" t="str">
            <v>440 - AGENTES ANTINEOPLÁSICOS ANTIMETABÓLITOS</v>
          </cell>
          <cell r="AD158" t="str">
            <v>N</v>
          </cell>
          <cell r="AE158" t="str">
            <v>N</v>
          </cell>
          <cell r="AG158" t="str">
            <v>N</v>
          </cell>
          <cell r="AH158">
            <v>0</v>
          </cell>
          <cell r="AI158">
            <v>4241.1899999999996</v>
          </cell>
          <cell r="AJ158">
            <v>4496.68</v>
          </cell>
          <cell r="AK158">
            <v>0</v>
          </cell>
          <cell r="AL158">
            <v>4551.5200000000004</v>
          </cell>
          <cell r="AM158">
            <v>4607.7299999999996</v>
          </cell>
          <cell r="AN158">
            <v>0</v>
          </cell>
          <cell r="AO158">
            <v>4496.68</v>
          </cell>
          <cell r="AP158">
            <v>0</v>
          </cell>
          <cell r="AQ158">
            <v>5863.2</v>
          </cell>
          <cell r="AR158">
            <v>6216.4</v>
          </cell>
          <cell r="AS158">
            <v>0</v>
          </cell>
          <cell r="AT158">
            <v>6292.21</v>
          </cell>
          <cell r="AU158">
            <v>6369.92</v>
          </cell>
          <cell r="AV158">
            <v>0</v>
          </cell>
          <cell r="AW158">
            <v>6216.4</v>
          </cell>
          <cell r="AX158">
            <v>0</v>
          </cell>
          <cell r="AY158">
            <v>4345.95</v>
          </cell>
          <cell r="AZ158">
            <v>4607.75</v>
          </cell>
          <cell r="BA158">
            <v>4635.67</v>
          </cell>
          <cell r="BB158">
            <v>4663.9399999999996</v>
          </cell>
          <cell r="BC158">
            <v>0</v>
          </cell>
          <cell r="BD158">
            <v>4780.54</v>
          </cell>
          <cell r="BE158">
            <v>4607.75</v>
          </cell>
          <cell r="BF158">
            <v>0</v>
          </cell>
          <cell r="BG158">
            <v>6008.02</v>
          </cell>
          <cell r="BH158">
            <v>6369.94</v>
          </cell>
          <cell r="BI158">
            <v>6408.54</v>
          </cell>
          <cell r="BJ158">
            <v>6447.63</v>
          </cell>
          <cell r="BK158">
            <v>0</v>
          </cell>
          <cell r="BL158">
            <v>6608.82</v>
          </cell>
          <cell r="BM158">
            <v>6369.94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 t="str">
            <v>GOVERNO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27</v>
          </cell>
          <cell r="DH158">
            <v>14913.2</v>
          </cell>
          <cell r="DI158">
            <v>104</v>
          </cell>
          <cell r="DJ158">
            <v>58039.44</v>
          </cell>
          <cell r="DK158">
            <v>35</v>
          </cell>
          <cell r="DL158">
            <v>17540</v>
          </cell>
          <cell r="DM158">
            <v>37</v>
          </cell>
          <cell r="DN158">
            <v>20093.86</v>
          </cell>
          <cell r="DO158">
            <v>34</v>
          </cell>
          <cell r="DP158">
            <v>17160</v>
          </cell>
          <cell r="DQ158">
            <v>10</v>
          </cell>
          <cell r="DR158">
            <v>5010</v>
          </cell>
          <cell r="DS158">
            <v>247</v>
          </cell>
          <cell r="DT158">
            <v>132756.5</v>
          </cell>
          <cell r="DU158">
            <v>2.4700000000000002</v>
          </cell>
          <cell r="DV158">
            <v>2.4700000000000002</v>
          </cell>
          <cell r="DX158">
            <v>0</v>
          </cell>
          <cell r="DY158">
            <v>0</v>
          </cell>
        </row>
        <row r="159">
          <cell r="CT159" t="str">
            <v>DISTRIBUIDOR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389</v>
          </cell>
          <cell r="DH159">
            <v>176010</v>
          </cell>
          <cell r="DI159">
            <v>201</v>
          </cell>
          <cell r="DJ159">
            <v>99477.11</v>
          </cell>
          <cell r="DK159">
            <v>543</v>
          </cell>
          <cell r="DL159">
            <v>270977</v>
          </cell>
          <cell r="DM159">
            <v>855</v>
          </cell>
          <cell r="DN159">
            <v>430581.54</v>
          </cell>
          <cell r="DO159">
            <v>64</v>
          </cell>
          <cell r="DP159">
            <v>32016.2</v>
          </cell>
          <cell r="DQ159">
            <v>-4</v>
          </cell>
          <cell r="DR159">
            <v>-2000</v>
          </cell>
          <cell r="DS159">
            <v>2048</v>
          </cell>
          <cell r="DT159">
            <v>1007061.85</v>
          </cell>
          <cell r="DX159">
            <v>0</v>
          </cell>
          <cell r="DY159">
            <v>0</v>
          </cell>
        </row>
        <row r="160">
          <cell r="CT160" t="str">
            <v>FARMÁCIAS E DROGARIAS PRIVADAS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7</v>
          </cell>
          <cell r="DJ160">
            <v>3500</v>
          </cell>
          <cell r="DK160">
            <v>10</v>
          </cell>
          <cell r="DL160">
            <v>5000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17</v>
          </cell>
          <cell r="DT160">
            <v>8500</v>
          </cell>
          <cell r="DX160">
            <v>0</v>
          </cell>
          <cell r="DY160">
            <v>0</v>
          </cell>
        </row>
        <row r="161">
          <cell r="CT161" t="str">
            <v>OUTROS DESTINATÁRIOS, NÃO PREVISTOS NAS HIPÓTESES ACIMA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8</v>
          </cell>
          <cell r="DH161">
            <v>4440</v>
          </cell>
          <cell r="DI161">
            <v>11</v>
          </cell>
          <cell r="DJ161">
            <v>4490</v>
          </cell>
          <cell r="DK161">
            <v>0</v>
          </cell>
          <cell r="DL161">
            <v>0</v>
          </cell>
          <cell r="DM161">
            <v>10</v>
          </cell>
          <cell r="DN161">
            <v>5550</v>
          </cell>
          <cell r="DO161">
            <v>20</v>
          </cell>
          <cell r="DP161">
            <v>11800</v>
          </cell>
          <cell r="DQ161">
            <v>30</v>
          </cell>
          <cell r="DR161">
            <v>17700</v>
          </cell>
          <cell r="DS161">
            <v>79</v>
          </cell>
          <cell r="DT161">
            <v>43980</v>
          </cell>
          <cell r="DX161">
            <v>7897473206533</v>
          </cell>
          <cell r="DY161">
            <v>1101302700021</v>
          </cell>
        </row>
        <row r="162">
          <cell r="CT162" t="str">
            <v>ESTABELECIMENTO PRIVADO DE SAÚDE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137</v>
          </cell>
          <cell r="DH162">
            <v>66812.95</v>
          </cell>
          <cell r="DI162">
            <v>188</v>
          </cell>
          <cell r="DJ162">
            <v>98634.4</v>
          </cell>
          <cell r="DK162">
            <v>246</v>
          </cell>
          <cell r="DL162">
            <v>133695.9</v>
          </cell>
          <cell r="DM162">
            <v>210</v>
          </cell>
          <cell r="DN162">
            <v>115015.4</v>
          </cell>
          <cell r="DO162">
            <v>137</v>
          </cell>
          <cell r="DP162">
            <v>71043.600000000006</v>
          </cell>
          <cell r="DQ162">
            <v>1</v>
          </cell>
          <cell r="DR162">
            <v>500</v>
          </cell>
          <cell r="DS162">
            <v>919</v>
          </cell>
          <cell r="DT162">
            <v>485702.25</v>
          </cell>
          <cell r="DX162">
            <v>0</v>
          </cell>
          <cell r="DY162">
            <v>0</v>
          </cell>
        </row>
        <row r="163">
          <cell r="E163">
            <v>521905103119419</v>
          </cell>
          <cell r="F163" t="str">
            <v>POSPRAND</v>
          </cell>
          <cell r="G163" t="str">
            <v>0,5 MG COM CT BL AL AL X 30</v>
          </cell>
          <cell r="H163" t="str">
            <v>Comprimido</v>
          </cell>
          <cell r="K163">
            <v>30</v>
          </cell>
          <cell r="M163" t="str">
            <v>Conformidade</v>
          </cell>
          <cell r="N163">
            <v>3</v>
          </cell>
          <cell r="O163" t="str">
            <v>Tarja Vermelha</v>
          </cell>
          <cell r="P163" t="str">
            <v>Não</v>
          </cell>
          <cell r="Q163" t="str">
            <v>Não</v>
          </cell>
          <cell r="R163" t="str">
            <v>Não</v>
          </cell>
          <cell r="S163" t="str">
            <v>I</v>
          </cell>
          <cell r="U163" t="str">
            <v>Similar</v>
          </cell>
          <cell r="V163" t="str">
            <v>Monitorado</v>
          </cell>
          <cell r="X163" t="str">
            <v>135062-02-1</v>
          </cell>
          <cell r="AA163" t="str">
            <v>MG</v>
          </cell>
          <cell r="AB163">
            <v>7675</v>
          </cell>
          <cell r="AC163" t="str">
            <v>73 - ANTIDIABÉTICOS GLINIDAS PUROS</v>
          </cell>
          <cell r="AD163" t="str">
            <v>N</v>
          </cell>
          <cell r="AE163" t="str">
            <v>N</v>
          </cell>
          <cell r="AF163">
            <v>0</v>
          </cell>
          <cell r="AG163" t="str">
            <v>N</v>
          </cell>
          <cell r="AH163">
            <v>0</v>
          </cell>
          <cell r="AI163">
            <v>34.130000000000003</v>
          </cell>
          <cell r="AJ163">
            <v>36.19</v>
          </cell>
          <cell r="AK163">
            <v>0</v>
          </cell>
          <cell r="AL163">
            <v>36.630000000000003</v>
          </cell>
          <cell r="AM163">
            <v>37.08</v>
          </cell>
          <cell r="AN163">
            <v>0</v>
          </cell>
          <cell r="AO163">
            <v>36.19</v>
          </cell>
          <cell r="AP163">
            <v>0</v>
          </cell>
          <cell r="AQ163">
            <v>47.18</v>
          </cell>
          <cell r="AR163">
            <v>50.03</v>
          </cell>
          <cell r="AS163">
            <v>0</v>
          </cell>
          <cell r="AT163">
            <v>50.64</v>
          </cell>
          <cell r="AU163">
            <v>51.26</v>
          </cell>
          <cell r="AV163">
            <v>0</v>
          </cell>
          <cell r="AW163">
            <v>50.03</v>
          </cell>
          <cell r="AX163">
            <v>0</v>
          </cell>
          <cell r="AY163">
            <v>34.85</v>
          </cell>
          <cell r="AZ163">
            <v>36.950000000000003</v>
          </cell>
          <cell r="BA163">
            <v>37.17</v>
          </cell>
          <cell r="BB163">
            <v>37.4</v>
          </cell>
          <cell r="BC163">
            <v>0</v>
          </cell>
          <cell r="BD163">
            <v>38.33</v>
          </cell>
          <cell r="BE163">
            <v>36.950000000000003</v>
          </cell>
          <cell r="BF163">
            <v>0</v>
          </cell>
          <cell r="BG163">
            <v>48.18</v>
          </cell>
          <cell r="BH163">
            <v>51.08</v>
          </cell>
          <cell r="BI163">
            <v>51.39</v>
          </cell>
          <cell r="BJ163">
            <v>51.7</v>
          </cell>
          <cell r="BK163">
            <v>0</v>
          </cell>
          <cell r="BL163">
            <v>52.99</v>
          </cell>
          <cell r="BM163">
            <v>51.08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 t="str">
            <v>DISTRIBUIDOR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1335</v>
          </cell>
          <cell r="DH163">
            <v>39850.269999999997</v>
          </cell>
          <cell r="DI163">
            <v>1245</v>
          </cell>
          <cell r="DJ163">
            <v>36458</v>
          </cell>
          <cell r="DK163">
            <v>251</v>
          </cell>
          <cell r="DL163">
            <v>7129.09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119</v>
          </cell>
          <cell r="DR163">
            <v>3412.24</v>
          </cell>
          <cell r="DS163">
            <v>2950</v>
          </cell>
          <cell r="DT163">
            <v>86849.600000000006</v>
          </cell>
          <cell r="DU163">
            <v>2.1</v>
          </cell>
          <cell r="DV163">
            <v>2.09</v>
          </cell>
          <cell r="DX163">
            <v>0</v>
          </cell>
          <cell r="DY163">
            <v>0</v>
          </cell>
        </row>
        <row r="164">
          <cell r="CT164" t="str">
            <v>FARMÁCIAS E DROGARIAS PRIVADAS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756</v>
          </cell>
          <cell r="DH164">
            <v>23564.57</v>
          </cell>
          <cell r="DI164">
            <v>768</v>
          </cell>
          <cell r="DJ164">
            <v>23902.59</v>
          </cell>
          <cell r="DK164">
            <v>7</v>
          </cell>
          <cell r="DL164">
            <v>214.85</v>
          </cell>
          <cell r="DM164">
            <v>0</v>
          </cell>
          <cell r="DN164">
            <v>0</v>
          </cell>
          <cell r="DO164">
            <v>-142</v>
          </cell>
          <cell r="DP164">
            <v>-4764.29</v>
          </cell>
          <cell r="DQ164">
            <v>15</v>
          </cell>
          <cell r="DR164">
            <v>407.78</v>
          </cell>
          <cell r="DS164">
            <v>1404</v>
          </cell>
          <cell r="DT164">
            <v>43325.5</v>
          </cell>
          <cell r="DX164">
            <v>0</v>
          </cell>
          <cell r="DY164">
            <v>0</v>
          </cell>
        </row>
        <row r="165">
          <cell r="CT165" t="str">
            <v>OUTROS DESTINATÁRIOS, NÃO PREVISTOS NAS HIPÓTESES ACIMA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80</v>
          </cell>
          <cell r="DH165">
            <v>2302.88</v>
          </cell>
          <cell r="DI165">
            <v>280</v>
          </cell>
          <cell r="DJ165">
            <v>8060.07</v>
          </cell>
          <cell r="DK165">
            <v>40</v>
          </cell>
          <cell r="DL165">
            <v>1151.44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400</v>
          </cell>
          <cell r="DT165">
            <v>11514.39</v>
          </cell>
          <cell r="DX165">
            <v>0</v>
          </cell>
          <cell r="DY165">
            <v>0</v>
          </cell>
        </row>
        <row r="166">
          <cell r="E166">
            <v>521905106118413</v>
          </cell>
          <cell r="F166" t="str">
            <v>POSPRAND</v>
          </cell>
          <cell r="G166" t="str">
            <v>1 MG COM CT BL AL AL X 30</v>
          </cell>
          <cell r="H166" t="str">
            <v>Comprimido</v>
          </cell>
          <cell r="K166">
            <v>30</v>
          </cell>
          <cell r="M166" t="str">
            <v>Conformidade</v>
          </cell>
          <cell r="N166">
            <v>3</v>
          </cell>
          <cell r="O166" t="str">
            <v>Tarja Vermelha</v>
          </cell>
          <cell r="P166" t="str">
            <v>Não</v>
          </cell>
          <cell r="Q166" t="str">
            <v>Não</v>
          </cell>
          <cell r="R166" t="str">
            <v>Não</v>
          </cell>
          <cell r="S166" t="str">
            <v>I</v>
          </cell>
          <cell r="U166" t="str">
            <v>Similar</v>
          </cell>
          <cell r="V166" t="str">
            <v>Monitorado</v>
          </cell>
          <cell r="X166" t="str">
            <v>135062-02-1</v>
          </cell>
          <cell r="AA166" t="str">
            <v>MG</v>
          </cell>
          <cell r="AB166">
            <v>7675</v>
          </cell>
          <cell r="AC166" t="str">
            <v>73 - ANTIDIABÉTICOS GLINIDAS PUROS</v>
          </cell>
          <cell r="AD166" t="str">
            <v>N</v>
          </cell>
          <cell r="AE166" t="str">
            <v>N</v>
          </cell>
          <cell r="AF166">
            <v>0</v>
          </cell>
          <cell r="AG166" t="str">
            <v>N</v>
          </cell>
          <cell r="AH166">
            <v>0</v>
          </cell>
          <cell r="AI166">
            <v>42.15</v>
          </cell>
          <cell r="AJ166">
            <v>44.69</v>
          </cell>
          <cell r="AK166">
            <v>0</v>
          </cell>
          <cell r="AL166">
            <v>45.24</v>
          </cell>
          <cell r="AM166">
            <v>45.8</v>
          </cell>
          <cell r="AN166">
            <v>0</v>
          </cell>
          <cell r="AO166">
            <v>44.69</v>
          </cell>
          <cell r="AP166">
            <v>0</v>
          </cell>
          <cell r="AQ166">
            <v>58.27</v>
          </cell>
          <cell r="AR166">
            <v>61.78</v>
          </cell>
          <cell r="AS166">
            <v>0</v>
          </cell>
          <cell r="AT166">
            <v>62.54</v>
          </cell>
          <cell r="AU166">
            <v>63.32</v>
          </cell>
          <cell r="AV166">
            <v>0</v>
          </cell>
          <cell r="AW166">
            <v>61.78</v>
          </cell>
          <cell r="AX166">
            <v>0</v>
          </cell>
          <cell r="AY166">
            <v>43.04</v>
          </cell>
          <cell r="AZ166">
            <v>45.63</v>
          </cell>
          <cell r="BA166">
            <v>45.91</v>
          </cell>
          <cell r="BB166">
            <v>46.19</v>
          </cell>
          <cell r="BC166">
            <v>0</v>
          </cell>
          <cell r="BD166">
            <v>47.34</v>
          </cell>
          <cell r="BE166">
            <v>45.63</v>
          </cell>
          <cell r="BF166">
            <v>0</v>
          </cell>
          <cell r="BG166">
            <v>59.5</v>
          </cell>
          <cell r="BH166">
            <v>63.08</v>
          </cell>
          <cell r="BI166">
            <v>63.47</v>
          </cell>
          <cell r="BJ166">
            <v>63.85</v>
          </cell>
          <cell r="BK166">
            <v>0</v>
          </cell>
          <cell r="BL166">
            <v>65.44</v>
          </cell>
          <cell r="BM166">
            <v>63.08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 t="str">
            <v>GOVERNO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59</v>
          </cell>
          <cell r="DH166">
            <v>2055.9</v>
          </cell>
          <cell r="DI166">
            <v>48</v>
          </cell>
          <cell r="DJ166">
            <v>1742.4</v>
          </cell>
          <cell r="DK166">
            <v>9</v>
          </cell>
          <cell r="DL166">
            <v>326.7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116</v>
          </cell>
          <cell r="DT166">
            <v>4125</v>
          </cell>
          <cell r="DU166">
            <v>2.1</v>
          </cell>
          <cell r="DV166">
            <v>2.09</v>
          </cell>
          <cell r="DX166">
            <v>7897473203846</v>
          </cell>
          <cell r="DY166">
            <v>1101302560025</v>
          </cell>
        </row>
        <row r="167">
          <cell r="CT167" t="str">
            <v>DISTRIBUIDOR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520</v>
          </cell>
          <cell r="DH167">
            <v>18304.38</v>
          </cell>
          <cell r="DI167">
            <v>1209</v>
          </cell>
          <cell r="DJ167">
            <v>39602.370000000003</v>
          </cell>
          <cell r="DK167">
            <v>502</v>
          </cell>
          <cell r="DL167">
            <v>17856.740000000002</v>
          </cell>
          <cell r="DM167">
            <v>819</v>
          </cell>
          <cell r="DN167">
            <v>29088.71</v>
          </cell>
          <cell r="DO167">
            <v>618</v>
          </cell>
          <cell r="DP167">
            <v>20682.7</v>
          </cell>
          <cell r="DQ167">
            <v>813</v>
          </cell>
          <cell r="DR167">
            <v>29083.79</v>
          </cell>
          <cell r="DS167">
            <v>4481</v>
          </cell>
          <cell r="DT167">
            <v>154618.69</v>
          </cell>
          <cell r="DX167">
            <v>0</v>
          </cell>
          <cell r="DY167">
            <v>0</v>
          </cell>
        </row>
        <row r="168">
          <cell r="CT168" t="str">
            <v>FARMÁCIAS E DROGARIAS PRIVADAS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1825</v>
          </cell>
          <cell r="DH168">
            <v>64441.27</v>
          </cell>
          <cell r="DI168">
            <v>130</v>
          </cell>
          <cell r="DJ168">
            <v>-1602.57</v>
          </cell>
          <cell r="DK168">
            <v>-704</v>
          </cell>
          <cell r="DL168">
            <v>-17939.12</v>
          </cell>
          <cell r="DM168">
            <v>713</v>
          </cell>
          <cell r="DN168">
            <v>26040.1</v>
          </cell>
          <cell r="DO168">
            <v>497</v>
          </cell>
          <cell r="DP168">
            <v>18884.27</v>
          </cell>
          <cell r="DQ168">
            <v>593</v>
          </cell>
          <cell r="DR168">
            <v>21577.759999999998</v>
          </cell>
          <cell r="DS168">
            <v>3054</v>
          </cell>
          <cell r="DT168">
            <v>111401.71</v>
          </cell>
          <cell r="DX168">
            <v>0</v>
          </cell>
          <cell r="DY168">
            <v>0</v>
          </cell>
        </row>
        <row r="169">
          <cell r="CT169" t="str">
            <v>OUTROS DESTINATÁRIOS, NÃO PREVISTOS NAS HIPÓTESES ACIMA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20</v>
          </cell>
          <cell r="DH169">
            <v>710.94</v>
          </cell>
          <cell r="DI169">
            <v>220</v>
          </cell>
          <cell r="DJ169">
            <v>7820.35</v>
          </cell>
          <cell r="DK169">
            <v>0</v>
          </cell>
          <cell r="DL169">
            <v>0</v>
          </cell>
          <cell r="DM169">
            <v>140</v>
          </cell>
          <cell r="DN169">
            <v>4868.3999999999996</v>
          </cell>
          <cell r="DO169">
            <v>60</v>
          </cell>
          <cell r="DP169">
            <v>2132.8200000000002</v>
          </cell>
          <cell r="DQ169">
            <v>140</v>
          </cell>
          <cell r="DR169">
            <v>4868.3999999999996</v>
          </cell>
          <cell r="DS169">
            <v>580</v>
          </cell>
          <cell r="DT169">
            <v>20400.91</v>
          </cell>
          <cell r="DX169">
            <v>7897473203914</v>
          </cell>
          <cell r="DY169">
            <v>1101302560092</v>
          </cell>
        </row>
        <row r="170">
          <cell r="CT170" t="str">
            <v>ESTABELECIMENTO PRIVADO DE SAÚDE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8</v>
          </cell>
          <cell r="DH170">
            <v>281.29000000000002</v>
          </cell>
          <cell r="DI170">
            <v>14</v>
          </cell>
          <cell r="DJ170">
            <v>486.85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6</v>
          </cell>
          <cell r="DR170">
            <v>206.33</v>
          </cell>
          <cell r="DS170">
            <v>28</v>
          </cell>
          <cell r="DT170">
            <v>974.47</v>
          </cell>
          <cell r="DX170">
            <v>0</v>
          </cell>
          <cell r="DY170">
            <v>0</v>
          </cell>
        </row>
        <row r="171">
          <cell r="E171">
            <v>521905107114411</v>
          </cell>
          <cell r="F171" t="str">
            <v>POSPRAND</v>
          </cell>
          <cell r="G171" t="str">
            <v>1 MG COM CT BL AL AL X 60</v>
          </cell>
          <cell r="H171" t="str">
            <v>Comprimido</v>
          </cell>
          <cell r="K171">
            <v>60</v>
          </cell>
          <cell r="M171" t="str">
            <v>Conformidade</v>
          </cell>
          <cell r="N171">
            <v>3</v>
          </cell>
          <cell r="O171" t="str">
            <v>Tarja Vermelha</v>
          </cell>
          <cell r="P171" t="str">
            <v>Não</v>
          </cell>
          <cell r="Q171" t="str">
            <v>Não</v>
          </cell>
          <cell r="R171" t="str">
            <v>Não</v>
          </cell>
          <cell r="S171" t="str">
            <v>I</v>
          </cell>
          <cell r="U171" t="str">
            <v>Similar</v>
          </cell>
          <cell r="V171" t="str">
            <v>Monitorado</v>
          </cell>
          <cell r="X171" t="str">
            <v>135062-02-1</v>
          </cell>
          <cell r="AA171" t="str">
            <v>MG</v>
          </cell>
          <cell r="AB171">
            <v>7675</v>
          </cell>
          <cell r="AC171" t="str">
            <v>73 - ANTIDIABÉTICOS GLINIDAS PUROS</v>
          </cell>
          <cell r="AD171" t="str">
            <v>N</v>
          </cell>
          <cell r="AE171" t="str">
            <v>N</v>
          </cell>
          <cell r="AF171">
            <v>0</v>
          </cell>
          <cell r="AG171" t="str">
            <v>N</v>
          </cell>
          <cell r="AH171">
            <v>0</v>
          </cell>
          <cell r="AI171">
            <v>77.540000000000006</v>
          </cell>
          <cell r="AJ171">
            <v>82.21</v>
          </cell>
          <cell r="AK171">
            <v>0</v>
          </cell>
          <cell r="AL171">
            <v>83.22</v>
          </cell>
          <cell r="AM171">
            <v>84.24</v>
          </cell>
          <cell r="AN171">
            <v>0</v>
          </cell>
          <cell r="AO171">
            <v>82.21</v>
          </cell>
          <cell r="AP171">
            <v>0</v>
          </cell>
          <cell r="AQ171">
            <v>107.19</v>
          </cell>
          <cell r="AR171">
            <v>113.65</v>
          </cell>
          <cell r="AS171">
            <v>0</v>
          </cell>
          <cell r="AT171">
            <v>115.04</v>
          </cell>
          <cell r="AU171">
            <v>116.46</v>
          </cell>
          <cell r="AV171">
            <v>0</v>
          </cell>
          <cell r="AW171">
            <v>113.65</v>
          </cell>
          <cell r="AX171">
            <v>0</v>
          </cell>
          <cell r="AY171">
            <v>79.17</v>
          </cell>
          <cell r="AZ171">
            <v>83.94</v>
          </cell>
          <cell r="BA171">
            <v>84.44</v>
          </cell>
          <cell r="BB171">
            <v>84.96</v>
          </cell>
          <cell r="BC171">
            <v>0</v>
          </cell>
          <cell r="BD171">
            <v>87.08</v>
          </cell>
          <cell r="BE171">
            <v>83.94</v>
          </cell>
          <cell r="BF171">
            <v>0</v>
          </cell>
          <cell r="BG171">
            <v>109.45</v>
          </cell>
          <cell r="BH171">
            <v>116.04</v>
          </cell>
          <cell r="BI171">
            <v>116.73</v>
          </cell>
          <cell r="BJ171">
            <v>117.45</v>
          </cell>
          <cell r="BK171">
            <v>0</v>
          </cell>
          <cell r="BL171">
            <v>120.38</v>
          </cell>
          <cell r="BM171">
            <v>116.04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2.09</v>
          </cell>
          <cell r="DV171">
            <v>2.09</v>
          </cell>
          <cell r="DX171">
            <v>0</v>
          </cell>
          <cell r="DY171">
            <v>0</v>
          </cell>
        </row>
        <row r="172">
          <cell r="E172">
            <v>521905110115415</v>
          </cell>
          <cell r="F172" t="str">
            <v>POSPRAND</v>
          </cell>
          <cell r="G172" t="str">
            <v>2,0 MG COM CT BL AL AL X 30</v>
          </cell>
          <cell r="H172" t="str">
            <v>Comprimido</v>
          </cell>
          <cell r="K172">
            <v>30</v>
          </cell>
          <cell r="M172" t="str">
            <v>Conformidade</v>
          </cell>
          <cell r="N172">
            <v>3</v>
          </cell>
          <cell r="O172" t="str">
            <v>Tarja Vermelha</v>
          </cell>
          <cell r="P172" t="str">
            <v>Não</v>
          </cell>
          <cell r="Q172" t="str">
            <v>Não</v>
          </cell>
          <cell r="R172" t="str">
            <v>Não</v>
          </cell>
          <cell r="S172" t="str">
            <v>I</v>
          </cell>
          <cell r="U172" t="str">
            <v>Similar</v>
          </cell>
          <cell r="V172" t="str">
            <v>Monitorado</v>
          </cell>
          <cell r="X172" t="str">
            <v>135062-02-1</v>
          </cell>
          <cell r="AA172" t="str">
            <v>MG</v>
          </cell>
          <cell r="AB172">
            <v>7675</v>
          </cell>
          <cell r="AC172" t="str">
            <v>73 - ANTIDIABÉTICOS GLINIDAS PUROS</v>
          </cell>
          <cell r="AD172" t="str">
            <v>N</v>
          </cell>
          <cell r="AE172" t="str">
            <v>N</v>
          </cell>
          <cell r="AF172">
            <v>0</v>
          </cell>
          <cell r="AG172" t="str">
            <v>N</v>
          </cell>
          <cell r="AH172">
            <v>0</v>
          </cell>
          <cell r="AI172">
            <v>49.18</v>
          </cell>
          <cell r="AJ172">
            <v>52.14</v>
          </cell>
          <cell r="AK172">
            <v>0</v>
          </cell>
          <cell r="AL172">
            <v>52.78</v>
          </cell>
          <cell r="AM172">
            <v>53.43</v>
          </cell>
          <cell r="AN172">
            <v>0</v>
          </cell>
          <cell r="AO172">
            <v>52.14</v>
          </cell>
          <cell r="AP172">
            <v>0</v>
          </cell>
          <cell r="AQ172">
            <v>67.989999999999995</v>
          </cell>
          <cell r="AR172">
            <v>72.08</v>
          </cell>
          <cell r="AS172">
            <v>0</v>
          </cell>
          <cell r="AT172">
            <v>72.959999999999994</v>
          </cell>
          <cell r="AU172">
            <v>73.86</v>
          </cell>
          <cell r="AV172">
            <v>0</v>
          </cell>
          <cell r="AW172">
            <v>72.08</v>
          </cell>
          <cell r="AX172">
            <v>0</v>
          </cell>
          <cell r="AY172">
            <v>50.21</v>
          </cell>
          <cell r="AZ172">
            <v>53.23</v>
          </cell>
          <cell r="BA172">
            <v>53.56</v>
          </cell>
          <cell r="BB172">
            <v>53.88</v>
          </cell>
          <cell r="BC172">
            <v>0</v>
          </cell>
          <cell r="BD172">
            <v>55.23</v>
          </cell>
          <cell r="BE172">
            <v>53.23</v>
          </cell>
          <cell r="BF172">
            <v>0</v>
          </cell>
          <cell r="BG172">
            <v>69.41</v>
          </cell>
          <cell r="BH172">
            <v>73.59</v>
          </cell>
          <cell r="BI172">
            <v>74.040000000000006</v>
          </cell>
          <cell r="BJ172">
            <v>74.489999999999995</v>
          </cell>
          <cell r="BK172">
            <v>0</v>
          </cell>
          <cell r="BL172">
            <v>76.349999999999994</v>
          </cell>
          <cell r="BM172">
            <v>73.59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 t="str">
            <v>DISTRIBUIDOR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1147</v>
          </cell>
          <cell r="DH172">
            <v>49984.14</v>
          </cell>
          <cell r="DI172">
            <v>808</v>
          </cell>
          <cell r="DJ172">
            <v>34481.11</v>
          </cell>
          <cell r="DK172">
            <v>-103</v>
          </cell>
          <cell r="DL172">
            <v>-4087.23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1852</v>
          </cell>
          <cell r="DT172">
            <v>80378.02</v>
          </cell>
          <cell r="DU172">
            <v>2.08</v>
          </cell>
          <cell r="DV172">
            <v>2.09</v>
          </cell>
          <cell r="DX172">
            <v>0</v>
          </cell>
          <cell r="DY172">
            <v>0</v>
          </cell>
        </row>
        <row r="173">
          <cell r="CT173" t="str">
            <v>FARMÁCIAS E DROGARIAS PRIVADAS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1091</v>
          </cell>
          <cell r="DH173">
            <v>46796.26</v>
          </cell>
          <cell r="DI173">
            <v>326</v>
          </cell>
          <cell r="DJ173">
            <v>12979.86</v>
          </cell>
          <cell r="DK173">
            <v>-120</v>
          </cell>
          <cell r="DL173">
            <v>-4505.6899999999996</v>
          </cell>
          <cell r="DM173">
            <v>-22</v>
          </cell>
          <cell r="DN173">
            <v>-822.15</v>
          </cell>
          <cell r="DO173">
            <v>-4</v>
          </cell>
          <cell r="DP173">
            <v>-152.13</v>
          </cell>
          <cell r="DQ173">
            <v>0</v>
          </cell>
          <cell r="DR173">
            <v>0</v>
          </cell>
          <cell r="DS173">
            <v>1271</v>
          </cell>
          <cell r="DT173">
            <v>54296.15</v>
          </cell>
          <cell r="DX173">
            <v>0</v>
          </cell>
          <cell r="DY173">
            <v>0</v>
          </cell>
        </row>
        <row r="174">
          <cell r="CT174" t="str">
            <v>OUTROS DESTINATÁRIOS, NÃO PREVISTOS NAS HIPÓTESES ACIMA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120</v>
          </cell>
          <cell r="DH174">
            <v>4976.74</v>
          </cell>
          <cell r="DI174">
            <v>80</v>
          </cell>
          <cell r="DJ174">
            <v>3317.82</v>
          </cell>
          <cell r="DK174">
            <v>40</v>
          </cell>
          <cell r="DL174">
            <v>1658.92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240</v>
          </cell>
          <cell r="DT174">
            <v>9953.48</v>
          </cell>
          <cell r="DX174">
            <v>7897473203921</v>
          </cell>
          <cell r="DY174">
            <v>1101302560106</v>
          </cell>
        </row>
        <row r="175">
          <cell r="CT175" t="str">
            <v>ESTABELECIMENTO PRIVADO DE SAÚDE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50</v>
          </cell>
          <cell r="DH175">
            <v>2051.11</v>
          </cell>
          <cell r="DI175">
            <v>40</v>
          </cell>
          <cell r="DJ175">
            <v>1622.85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90</v>
          </cell>
          <cell r="DT175">
            <v>3673.96</v>
          </cell>
          <cell r="DX175">
            <v>7897473203983</v>
          </cell>
          <cell r="DY175">
            <v>1101302560165</v>
          </cell>
        </row>
        <row r="176">
          <cell r="E176">
            <v>521905111111413</v>
          </cell>
          <cell r="F176" t="str">
            <v>POSPRAND</v>
          </cell>
          <cell r="G176" t="str">
            <v>2,0 MG COM CT BL AL AL X 60</v>
          </cell>
          <cell r="H176" t="str">
            <v>Comprimido</v>
          </cell>
          <cell r="K176">
            <v>60</v>
          </cell>
          <cell r="M176" t="str">
            <v>Conformidade</v>
          </cell>
          <cell r="N176">
            <v>3</v>
          </cell>
          <cell r="O176" t="str">
            <v>Tarja Vermelha</v>
          </cell>
          <cell r="P176" t="str">
            <v>Não</v>
          </cell>
          <cell r="Q176" t="str">
            <v>Não</v>
          </cell>
          <cell r="R176" t="str">
            <v>Não</v>
          </cell>
          <cell r="S176" t="str">
            <v>I</v>
          </cell>
          <cell r="U176" t="str">
            <v>Similar</v>
          </cell>
          <cell r="V176" t="str">
            <v>Monitorado</v>
          </cell>
          <cell r="X176" t="str">
            <v>135062-02-1</v>
          </cell>
          <cell r="AA176" t="str">
            <v>MG</v>
          </cell>
          <cell r="AB176">
            <v>7675</v>
          </cell>
          <cell r="AC176" t="str">
            <v>73 - ANTIDIABÉTICOS GLINIDAS PUROS</v>
          </cell>
          <cell r="AD176" t="str">
            <v>N</v>
          </cell>
          <cell r="AE176" t="str">
            <v>N</v>
          </cell>
          <cell r="AF176">
            <v>0</v>
          </cell>
          <cell r="AG176" t="str">
            <v>N</v>
          </cell>
          <cell r="AH176">
            <v>0</v>
          </cell>
          <cell r="AI176">
            <v>90.51</v>
          </cell>
          <cell r="AJ176">
            <v>95.96</v>
          </cell>
          <cell r="AK176">
            <v>0</v>
          </cell>
          <cell r="AL176">
            <v>97.13</v>
          </cell>
          <cell r="AM176">
            <v>98.33</v>
          </cell>
          <cell r="AN176">
            <v>0</v>
          </cell>
          <cell r="AO176">
            <v>95.96</v>
          </cell>
          <cell r="AP176">
            <v>0</v>
          </cell>
          <cell r="AQ176">
            <v>125.12</v>
          </cell>
          <cell r="AR176">
            <v>132.66</v>
          </cell>
          <cell r="AS176">
            <v>0</v>
          </cell>
          <cell r="AT176">
            <v>134.28</v>
          </cell>
          <cell r="AU176">
            <v>135.94</v>
          </cell>
          <cell r="AV176">
            <v>0</v>
          </cell>
          <cell r="AW176">
            <v>132.66</v>
          </cell>
          <cell r="AX176">
            <v>0</v>
          </cell>
          <cell r="AY176">
            <v>92.4</v>
          </cell>
          <cell r="AZ176">
            <v>97.97</v>
          </cell>
          <cell r="BA176">
            <v>98.56</v>
          </cell>
          <cell r="BB176">
            <v>99.16</v>
          </cell>
          <cell r="BC176">
            <v>0</v>
          </cell>
          <cell r="BD176">
            <v>101.64</v>
          </cell>
          <cell r="BE176">
            <v>97.97</v>
          </cell>
          <cell r="BF176">
            <v>0</v>
          </cell>
          <cell r="BG176">
            <v>127.74</v>
          </cell>
          <cell r="BH176">
            <v>135.44</v>
          </cell>
          <cell r="BI176">
            <v>136.25</v>
          </cell>
          <cell r="BJ176">
            <v>137.08000000000001</v>
          </cell>
          <cell r="BK176">
            <v>0</v>
          </cell>
          <cell r="BL176">
            <v>140.51</v>
          </cell>
          <cell r="BM176">
            <v>135.44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2.09</v>
          </cell>
          <cell r="DV176">
            <v>2.09</v>
          </cell>
          <cell r="DX176">
            <v>0</v>
          </cell>
          <cell r="DY176">
            <v>0</v>
          </cell>
        </row>
        <row r="177">
          <cell r="E177">
            <v>521904604114411</v>
          </cell>
          <cell r="F177" t="str">
            <v>SACIETTE</v>
          </cell>
          <cell r="G177" t="str">
            <v>10 MG CAP GEL DURA CT BL AL/PLAS INC X 30</v>
          </cell>
          <cell r="H177" t="str">
            <v>Cápsula dura</v>
          </cell>
          <cell r="K177">
            <v>30</v>
          </cell>
          <cell r="M177" t="str">
            <v>Conformidade</v>
          </cell>
          <cell r="N177">
            <v>3</v>
          </cell>
          <cell r="O177" t="str">
            <v>Tarja Preta</v>
          </cell>
          <cell r="P177" t="str">
            <v>Não</v>
          </cell>
          <cell r="Q177" t="str">
            <v>Não</v>
          </cell>
          <cell r="R177" t="str">
            <v>Não</v>
          </cell>
          <cell r="S177" t="str">
            <v>N</v>
          </cell>
          <cell r="U177" t="str">
            <v>Similar</v>
          </cell>
          <cell r="V177" t="str">
            <v>Monitorado</v>
          </cell>
          <cell r="X177" t="str">
            <v>125494-59-9</v>
          </cell>
          <cell r="AA177" t="str">
            <v>MG</v>
          </cell>
          <cell r="AB177">
            <v>9375</v>
          </cell>
          <cell r="AC177" t="str">
            <v>45 - PREPARADOS ANORÉXICOS, EXCETO OS DIETÉTICOS</v>
          </cell>
          <cell r="AD177" t="str">
            <v>N</v>
          </cell>
          <cell r="AE177" t="str">
            <v>N</v>
          </cell>
          <cell r="AF177">
            <v>0</v>
          </cell>
          <cell r="AG177" t="str">
            <v>S</v>
          </cell>
          <cell r="AH177">
            <v>0</v>
          </cell>
          <cell r="AI177">
            <v>28.23</v>
          </cell>
          <cell r="AJ177">
            <v>30.19</v>
          </cell>
          <cell r="AK177">
            <v>0</v>
          </cell>
          <cell r="AL177">
            <v>30.61</v>
          </cell>
          <cell r="AM177">
            <v>31.05</v>
          </cell>
          <cell r="AN177">
            <v>0</v>
          </cell>
          <cell r="AO177">
            <v>26.28</v>
          </cell>
          <cell r="AP177">
            <v>0</v>
          </cell>
          <cell r="AQ177">
            <v>37.71</v>
          </cell>
          <cell r="AR177">
            <v>40.24</v>
          </cell>
          <cell r="AS177">
            <v>0</v>
          </cell>
          <cell r="AT177">
            <v>40.78</v>
          </cell>
          <cell r="AU177">
            <v>41.35</v>
          </cell>
          <cell r="AV177">
            <v>0</v>
          </cell>
          <cell r="AW177">
            <v>36.33</v>
          </cell>
          <cell r="AX177">
            <v>0</v>
          </cell>
          <cell r="AY177">
            <v>28.82</v>
          </cell>
          <cell r="AZ177">
            <v>30.82</v>
          </cell>
          <cell r="BA177">
            <v>31.03</v>
          </cell>
          <cell r="BB177">
            <v>31.25</v>
          </cell>
          <cell r="BC177">
            <v>0</v>
          </cell>
          <cell r="BD177">
            <v>32.15</v>
          </cell>
          <cell r="BE177">
            <v>26.83</v>
          </cell>
          <cell r="BF177">
            <v>0</v>
          </cell>
          <cell r="BG177">
            <v>38.5</v>
          </cell>
          <cell r="BH177">
            <v>41.08</v>
          </cell>
          <cell r="BI177">
            <v>41.35</v>
          </cell>
          <cell r="BJ177">
            <v>41.63</v>
          </cell>
          <cell r="BK177">
            <v>0</v>
          </cell>
          <cell r="BL177">
            <v>42.79</v>
          </cell>
          <cell r="BM177">
            <v>37.090000000000003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2.09</v>
          </cell>
          <cell r="DV177">
            <v>2.09</v>
          </cell>
          <cell r="DX177">
            <v>0</v>
          </cell>
          <cell r="DY177">
            <v>0</v>
          </cell>
        </row>
        <row r="178">
          <cell r="E178">
            <v>521904603118413</v>
          </cell>
          <cell r="F178" t="str">
            <v>SACIETTE</v>
          </cell>
          <cell r="G178" t="str">
            <v>15 MG CAP GEL DURA CT BL AL/PLAS INC X 30</v>
          </cell>
          <cell r="H178" t="str">
            <v>Cápsula dura</v>
          </cell>
          <cell r="K178">
            <v>30</v>
          </cell>
          <cell r="M178" t="str">
            <v>Conformidade</v>
          </cell>
          <cell r="N178">
            <v>3</v>
          </cell>
          <cell r="O178" t="str">
            <v>Tarja Preta</v>
          </cell>
          <cell r="P178" t="str">
            <v>Não</v>
          </cell>
          <cell r="Q178" t="str">
            <v>Não</v>
          </cell>
          <cell r="R178" t="str">
            <v>Não</v>
          </cell>
          <cell r="S178" t="str">
            <v>N</v>
          </cell>
          <cell r="U178" t="str">
            <v>Similar</v>
          </cell>
          <cell r="V178" t="str">
            <v>Monitorado</v>
          </cell>
          <cell r="X178" t="str">
            <v>125494-59-9</v>
          </cell>
          <cell r="AA178" t="str">
            <v>MG</v>
          </cell>
          <cell r="AB178">
            <v>9375</v>
          </cell>
          <cell r="AC178" t="str">
            <v>45 - PREPARADOS ANORÉXICOS, EXCETO OS DIETÉTICOS</v>
          </cell>
          <cell r="AD178" t="str">
            <v>N</v>
          </cell>
          <cell r="AE178" t="str">
            <v>N</v>
          </cell>
          <cell r="AF178">
            <v>0</v>
          </cell>
          <cell r="AG178" t="str">
            <v>S</v>
          </cell>
          <cell r="AH178">
            <v>0</v>
          </cell>
          <cell r="AI178">
            <v>31.62</v>
          </cell>
          <cell r="AJ178">
            <v>33.81</v>
          </cell>
          <cell r="AK178">
            <v>0</v>
          </cell>
          <cell r="AL178">
            <v>34.29</v>
          </cell>
          <cell r="AM178">
            <v>34.78</v>
          </cell>
          <cell r="AN178">
            <v>0</v>
          </cell>
          <cell r="AO178">
            <v>29.44</v>
          </cell>
          <cell r="AP178">
            <v>0</v>
          </cell>
          <cell r="AQ178">
            <v>42.24</v>
          </cell>
          <cell r="AR178">
            <v>45.07</v>
          </cell>
          <cell r="AS178">
            <v>0</v>
          </cell>
          <cell r="AT178">
            <v>45.68</v>
          </cell>
          <cell r="AU178">
            <v>46.32</v>
          </cell>
          <cell r="AV178">
            <v>0</v>
          </cell>
          <cell r="AW178">
            <v>40.700000000000003</v>
          </cell>
          <cell r="AX178">
            <v>0</v>
          </cell>
          <cell r="AY178">
            <v>32.28</v>
          </cell>
          <cell r="AZ178">
            <v>34.520000000000003</v>
          </cell>
          <cell r="BA178">
            <v>34.76</v>
          </cell>
          <cell r="BB178">
            <v>35.01</v>
          </cell>
          <cell r="BC178">
            <v>0</v>
          </cell>
          <cell r="BD178">
            <v>36.020000000000003</v>
          </cell>
          <cell r="BE178">
            <v>30.05</v>
          </cell>
          <cell r="BF178">
            <v>0</v>
          </cell>
          <cell r="BG178">
            <v>43.12</v>
          </cell>
          <cell r="BH178">
            <v>46.01</v>
          </cell>
          <cell r="BI178">
            <v>46.32</v>
          </cell>
          <cell r="BJ178">
            <v>46.64</v>
          </cell>
          <cell r="BK178">
            <v>0</v>
          </cell>
          <cell r="BL178">
            <v>47.94</v>
          </cell>
          <cell r="BM178">
            <v>41.54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2.1</v>
          </cell>
          <cell r="DV178">
            <v>2.09</v>
          </cell>
          <cell r="DX178">
            <v>0</v>
          </cell>
          <cell r="DY178">
            <v>0</v>
          </cell>
        </row>
        <row r="179">
          <cell r="E179">
            <v>521902802164419</v>
          </cell>
          <cell r="F179" t="str">
            <v>SUPIROCIN</v>
          </cell>
          <cell r="G179" t="str">
            <v>20 MG/G POM DERM CT BG AL X 15 G</v>
          </cell>
          <cell r="H179" t="str">
            <v>POMADA DERMATOLÓGICA</v>
          </cell>
          <cell r="I179">
            <v>1</v>
          </cell>
          <cell r="J179" t="str">
            <v>BISNAGA</v>
          </cell>
          <cell r="K179">
            <v>15</v>
          </cell>
          <cell r="L179" t="str">
            <v>G</v>
          </cell>
          <cell r="M179" t="str">
            <v>Conformidade</v>
          </cell>
          <cell r="N179">
            <v>1</v>
          </cell>
          <cell r="O179" t="str">
            <v>Tarja Vermelha</v>
          </cell>
          <cell r="P179" t="str">
            <v>Não</v>
          </cell>
          <cell r="Q179" t="str">
            <v>Não</v>
          </cell>
          <cell r="R179" t="str">
            <v>Não</v>
          </cell>
          <cell r="S179" t="str">
            <v>N</v>
          </cell>
          <cell r="U179" t="str">
            <v>Similar</v>
          </cell>
          <cell r="V179" t="str">
            <v>Monitorado</v>
          </cell>
          <cell r="X179" t="str">
            <v>12650-69-0</v>
          </cell>
          <cell r="AA179" t="str">
            <v>MG/G</v>
          </cell>
          <cell r="AB179">
            <v>6150</v>
          </cell>
          <cell r="AC179" t="str">
            <v>232 - ANTIBIÓTICOS TÓPICOS E/OU SULFONAMIDAS</v>
          </cell>
          <cell r="AD179" t="str">
            <v>N</v>
          </cell>
          <cell r="AE179" t="str">
            <v>N</v>
          </cell>
          <cell r="AF179">
            <v>0</v>
          </cell>
          <cell r="AG179" t="str">
            <v>N</v>
          </cell>
          <cell r="AH179">
            <v>0</v>
          </cell>
          <cell r="AI179">
            <v>31.14</v>
          </cell>
          <cell r="AJ179">
            <v>33.299999999999997</v>
          </cell>
          <cell r="AK179">
            <v>0</v>
          </cell>
          <cell r="AL179">
            <v>33.76</v>
          </cell>
          <cell r="AM179">
            <v>34.25</v>
          </cell>
          <cell r="AN179">
            <v>0</v>
          </cell>
          <cell r="AO179">
            <v>28.98</v>
          </cell>
          <cell r="AP179">
            <v>0</v>
          </cell>
          <cell r="AQ179">
            <v>41.6</v>
          </cell>
          <cell r="AR179">
            <v>44.39</v>
          </cell>
          <cell r="AS179">
            <v>0</v>
          </cell>
          <cell r="AT179">
            <v>44.98</v>
          </cell>
          <cell r="AU179">
            <v>45.61</v>
          </cell>
          <cell r="AV179">
            <v>0</v>
          </cell>
          <cell r="AW179">
            <v>40.06</v>
          </cell>
          <cell r="AX179">
            <v>0</v>
          </cell>
          <cell r="AY179">
            <v>32.020000000000003</v>
          </cell>
          <cell r="AZ179">
            <v>34.24</v>
          </cell>
          <cell r="BA179">
            <v>34.479999999999997</v>
          </cell>
          <cell r="BB179">
            <v>34.72</v>
          </cell>
          <cell r="BC179">
            <v>0</v>
          </cell>
          <cell r="BD179">
            <v>35.72</v>
          </cell>
          <cell r="BE179">
            <v>29.8</v>
          </cell>
          <cell r="BF179">
            <v>0</v>
          </cell>
          <cell r="BG179">
            <v>42.77</v>
          </cell>
          <cell r="BH179">
            <v>45.64</v>
          </cell>
          <cell r="BI179">
            <v>45.95</v>
          </cell>
          <cell r="BJ179">
            <v>46.26</v>
          </cell>
          <cell r="BK179">
            <v>0</v>
          </cell>
          <cell r="BL179">
            <v>47.54</v>
          </cell>
          <cell r="BM179">
            <v>41.2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2.84</v>
          </cell>
          <cell r="DV179">
            <v>2.84</v>
          </cell>
          <cell r="DX179">
            <v>7897473203990</v>
          </cell>
          <cell r="DY179">
            <v>1101302560173</v>
          </cell>
        </row>
        <row r="180">
          <cell r="E180">
            <v>521903401155417</v>
          </cell>
          <cell r="F180" t="str">
            <v>UNO CICLO</v>
          </cell>
          <cell r="G180" t="str">
            <v>150 MG/ML + 10 MG/ML SOL INJ CT AMP VD INC X 1 ML + SER</v>
          </cell>
          <cell r="H180" t="str">
            <v>Líquido</v>
          </cell>
          <cell r="I180">
            <v>1</v>
          </cell>
          <cell r="J180" t="str">
            <v>AMPOLA</v>
          </cell>
          <cell r="K180">
            <v>1</v>
          </cell>
          <cell r="L180" t="str">
            <v>ML</v>
          </cell>
          <cell r="M180" t="str">
            <v>Conformidade</v>
          </cell>
          <cell r="N180">
            <v>2</v>
          </cell>
          <cell r="O180" t="str">
            <v>Tarja Vermelha</v>
          </cell>
          <cell r="P180" t="str">
            <v>Não</v>
          </cell>
          <cell r="Q180" t="str">
            <v>Não</v>
          </cell>
          <cell r="R180" t="str">
            <v>Não</v>
          </cell>
          <cell r="S180" t="str">
            <v>II</v>
          </cell>
          <cell r="U180" t="str">
            <v>Similar</v>
          </cell>
          <cell r="V180" t="str">
            <v>Monitorado</v>
          </cell>
          <cell r="X180" t="str">
            <v>4956-37-0,24356-94-3</v>
          </cell>
          <cell r="AB180">
            <v>3602.0934699999998</v>
          </cell>
          <cell r="AC180" t="str">
            <v>264 - OUTROS HORMÔNIOS CONTRACEPTIVOS SISTÊMICOS</v>
          </cell>
          <cell r="AD180" t="str">
            <v>N</v>
          </cell>
          <cell r="AE180" t="str">
            <v>N</v>
          </cell>
          <cell r="AF180">
            <v>0</v>
          </cell>
          <cell r="AG180" t="str">
            <v>N</v>
          </cell>
          <cell r="AH180">
            <v>0</v>
          </cell>
          <cell r="AI180">
            <v>12.68</v>
          </cell>
          <cell r="AJ180">
            <v>13.44</v>
          </cell>
          <cell r="AK180">
            <v>0</v>
          </cell>
          <cell r="AL180">
            <v>13.61</v>
          </cell>
          <cell r="AM180">
            <v>13.78</v>
          </cell>
          <cell r="AN180">
            <v>0</v>
          </cell>
          <cell r="AO180">
            <v>13.44</v>
          </cell>
          <cell r="AP180">
            <v>0</v>
          </cell>
          <cell r="AQ180">
            <v>17.53</v>
          </cell>
          <cell r="AR180">
            <v>18.579999999999998</v>
          </cell>
          <cell r="AS180">
            <v>0</v>
          </cell>
          <cell r="AT180">
            <v>18.809999999999999</v>
          </cell>
          <cell r="AU180">
            <v>19.05</v>
          </cell>
          <cell r="AV180">
            <v>0</v>
          </cell>
          <cell r="AW180">
            <v>18.579999999999998</v>
          </cell>
          <cell r="AX180">
            <v>0</v>
          </cell>
          <cell r="AY180">
            <v>13</v>
          </cell>
          <cell r="AZ180">
            <v>13.78</v>
          </cell>
          <cell r="BA180">
            <v>13.86</v>
          </cell>
          <cell r="BB180">
            <v>13.95</v>
          </cell>
          <cell r="BC180">
            <v>0</v>
          </cell>
          <cell r="BD180">
            <v>14.29</v>
          </cell>
          <cell r="BE180">
            <v>13.78</v>
          </cell>
          <cell r="BF180">
            <v>0</v>
          </cell>
          <cell r="BG180">
            <v>17.97</v>
          </cell>
          <cell r="BH180">
            <v>19.05</v>
          </cell>
          <cell r="BI180">
            <v>19.16</v>
          </cell>
          <cell r="BJ180">
            <v>19.28</v>
          </cell>
          <cell r="BK180">
            <v>0</v>
          </cell>
          <cell r="BL180">
            <v>19.760000000000002</v>
          </cell>
          <cell r="BM180">
            <v>19.05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 t="str">
            <v>DISTRIBUIDOR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-96</v>
          </cell>
          <cell r="DH180">
            <v>-672.29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127268</v>
          </cell>
          <cell r="DN180">
            <v>985589.63</v>
          </cell>
          <cell r="DO180">
            <v>37082</v>
          </cell>
          <cell r="DP180">
            <v>299874.26</v>
          </cell>
          <cell r="DQ180">
            <v>3816</v>
          </cell>
          <cell r="DR180">
            <v>33395.379999999997</v>
          </cell>
          <cell r="DS180">
            <v>168070</v>
          </cell>
          <cell r="DT180">
            <v>1318186.98</v>
          </cell>
          <cell r="DU180">
            <v>2.5</v>
          </cell>
          <cell r="DV180">
            <v>2.4700000000000002</v>
          </cell>
          <cell r="DX180">
            <v>7897473201811</v>
          </cell>
          <cell r="DY180">
            <v>1101302530010</v>
          </cell>
        </row>
        <row r="181">
          <cell r="CT181" t="str">
            <v>FARMÁCIAS E DROGARIAS PRIVADAS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11053</v>
          </cell>
          <cell r="DN181">
            <v>97098.32</v>
          </cell>
          <cell r="DO181">
            <v>2080</v>
          </cell>
          <cell r="DP181">
            <v>19168.740000000002</v>
          </cell>
          <cell r="DQ181">
            <v>237</v>
          </cell>
          <cell r="DR181">
            <v>2246.7800000000002</v>
          </cell>
          <cell r="DS181">
            <v>13370</v>
          </cell>
          <cell r="DT181">
            <v>118513.84</v>
          </cell>
          <cell r="DX181">
            <v>7897473201828</v>
          </cell>
          <cell r="DY181">
            <v>1101302530045</v>
          </cell>
        </row>
        <row r="182">
          <cell r="CT182" t="str">
            <v>OUTROS DESTINATÁRIOS, NÃO PREVISTOS NAS HIPÓTESES ACIMA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2460</v>
          </cell>
          <cell r="DN182">
            <v>19249.61</v>
          </cell>
          <cell r="DO182">
            <v>2640</v>
          </cell>
          <cell r="DP182">
            <v>21166.9</v>
          </cell>
          <cell r="DQ182">
            <v>0</v>
          </cell>
          <cell r="DR182">
            <v>0</v>
          </cell>
          <cell r="DS182">
            <v>5100</v>
          </cell>
          <cell r="DT182">
            <v>40416.51</v>
          </cell>
          <cell r="DX182">
            <v>7897473201583</v>
          </cell>
          <cell r="DY182">
            <v>1101302280014</v>
          </cell>
        </row>
        <row r="183">
          <cell r="E183">
            <v>521905003165419</v>
          </cell>
          <cell r="F183" t="str">
            <v>UREATIV 20</v>
          </cell>
          <cell r="G183" t="str">
            <v>200 MG/G CREM DERM CT FR PLAS OPC X 50 G</v>
          </cell>
          <cell r="H183" t="str">
            <v>CREME DERMATOLÓGICO</v>
          </cell>
          <cell r="I183">
            <v>1</v>
          </cell>
          <cell r="J183" t="str">
            <v>FRASCO</v>
          </cell>
          <cell r="K183">
            <v>50</v>
          </cell>
          <cell r="L183" t="str">
            <v>G</v>
          </cell>
          <cell r="M183" t="str">
            <v>Conformidade</v>
          </cell>
          <cell r="N183">
            <v>3</v>
          </cell>
          <cell r="O183" t="str">
            <v>Venda Livre</v>
          </cell>
          <cell r="P183" t="str">
            <v>Não</v>
          </cell>
          <cell r="Q183" t="str">
            <v>Não</v>
          </cell>
          <cell r="R183" t="str">
            <v>Não</v>
          </cell>
          <cell r="S183" t="str">
            <v>N</v>
          </cell>
          <cell r="U183" t="str">
            <v>Similar</v>
          </cell>
          <cell r="V183" t="str">
            <v>Monitorado</v>
          </cell>
          <cell r="X183" t="str">
            <v>57-13-6</v>
          </cell>
          <cell r="AA183" t="str">
            <v>MG/G</v>
          </cell>
          <cell r="AB183">
            <v>1711</v>
          </cell>
          <cell r="AC183" t="str">
            <v>225 - EMOLIENTES PROTETORES DERMATOLÓGICOS</v>
          </cell>
          <cell r="AD183" t="str">
            <v>N</v>
          </cell>
          <cell r="AE183" t="str">
            <v>N</v>
          </cell>
          <cell r="AF183">
            <v>0</v>
          </cell>
          <cell r="AG183" t="str">
            <v>N</v>
          </cell>
          <cell r="AH183">
            <v>0</v>
          </cell>
          <cell r="AI183">
            <v>31.82</v>
          </cell>
          <cell r="AJ183">
            <v>34.020000000000003</v>
          </cell>
          <cell r="AK183">
            <v>0</v>
          </cell>
          <cell r="AL183">
            <v>34.5</v>
          </cell>
          <cell r="AM183">
            <v>35</v>
          </cell>
          <cell r="AN183">
            <v>0</v>
          </cell>
          <cell r="AO183">
            <v>29.62</v>
          </cell>
          <cell r="AP183">
            <v>0</v>
          </cell>
          <cell r="AQ183">
            <v>42.5</v>
          </cell>
          <cell r="AR183">
            <v>45.35</v>
          </cell>
          <cell r="AS183">
            <v>0</v>
          </cell>
          <cell r="AT183">
            <v>45.97</v>
          </cell>
          <cell r="AU183">
            <v>46.61</v>
          </cell>
          <cell r="AV183">
            <v>0</v>
          </cell>
          <cell r="AW183">
            <v>40.950000000000003</v>
          </cell>
          <cell r="AX183">
            <v>0</v>
          </cell>
          <cell r="AY183">
            <v>32.479999999999997</v>
          </cell>
          <cell r="AZ183">
            <v>34.729999999999997</v>
          </cell>
          <cell r="BA183">
            <v>34.97</v>
          </cell>
          <cell r="BB183">
            <v>35.22</v>
          </cell>
          <cell r="BC183">
            <v>0</v>
          </cell>
          <cell r="BD183">
            <v>36.24</v>
          </cell>
          <cell r="BE183">
            <v>30.24</v>
          </cell>
          <cell r="BF183">
            <v>0</v>
          </cell>
          <cell r="BG183">
            <v>43.39</v>
          </cell>
          <cell r="BH183">
            <v>46.29</v>
          </cell>
          <cell r="BI183">
            <v>46.6</v>
          </cell>
          <cell r="BJ183">
            <v>46.93</v>
          </cell>
          <cell r="BK183">
            <v>0</v>
          </cell>
          <cell r="BL183">
            <v>48.24</v>
          </cell>
          <cell r="BM183">
            <v>41.81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 t="str">
            <v>DISTRIBUIDOR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58</v>
          </cell>
          <cell r="DH183">
            <v>1386.34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58</v>
          </cell>
          <cell r="DT183">
            <v>1386.34</v>
          </cell>
          <cell r="DU183">
            <v>2.09</v>
          </cell>
          <cell r="DV183">
            <v>2.09</v>
          </cell>
          <cell r="DX183">
            <v>7897473201712</v>
          </cell>
          <cell r="DY183">
            <v>1101302310010</v>
          </cell>
        </row>
        <row r="184">
          <cell r="CT184" t="str">
            <v>OUTROS DESTINATÁRIOS, NÃO PREVISTOS NAS HIPÓTESES ACIMA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20</v>
          </cell>
          <cell r="DH184">
            <v>490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20</v>
          </cell>
          <cell r="DT184">
            <v>490</v>
          </cell>
          <cell r="DX184">
            <v>0</v>
          </cell>
          <cell r="DY184">
            <v>0</v>
          </cell>
        </row>
        <row r="185">
          <cell r="E185">
            <v>521917070020004</v>
          </cell>
          <cell r="F185" t="str">
            <v>VOCETY</v>
          </cell>
          <cell r="G185" t="str">
            <v>5,0 MG COM REV CT BL AL/AL X 10</v>
          </cell>
          <cell r="H185" t="str">
            <v>Comprimido revestido</v>
          </cell>
          <cell r="K185">
            <v>10</v>
          </cell>
          <cell r="M185" t="str">
            <v>Conformidade</v>
          </cell>
          <cell r="N185">
            <v>1</v>
          </cell>
          <cell r="O185" t="str">
            <v>Tarja Vermelha</v>
          </cell>
          <cell r="P185" t="str">
            <v>Não</v>
          </cell>
          <cell r="Q185" t="str">
            <v>Não</v>
          </cell>
          <cell r="R185" t="str">
            <v>Não</v>
          </cell>
          <cell r="S185" t="str">
            <v>N</v>
          </cell>
          <cell r="U185" t="str">
            <v>Similar</v>
          </cell>
          <cell r="V185" t="str">
            <v>Monitorado</v>
          </cell>
          <cell r="X185" t="str">
            <v>130018-87-0</v>
          </cell>
          <cell r="AB185">
            <v>5245</v>
          </cell>
          <cell r="AC185" t="str">
            <v>565 - ANTI-HISTAMÍNICOS SISTÊMICOS</v>
          </cell>
          <cell r="AD185" t="str">
            <v>N</v>
          </cell>
          <cell r="AE185" t="str">
            <v>N</v>
          </cell>
          <cell r="AG185" t="str">
            <v>N</v>
          </cell>
          <cell r="AH185">
            <v>0</v>
          </cell>
          <cell r="AI185">
            <v>24.91</v>
          </cell>
          <cell r="AJ185">
            <v>26.64</v>
          </cell>
          <cell r="AK185">
            <v>0</v>
          </cell>
          <cell r="AL185">
            <v>27.01</v>
          </cell>
          <cell r="AM185">
            <v>27.4</v>
          </cell>
          <cell r="AN185">
            <v>0</v>
          </cell>
          <cell r="AO185">
            <v>23.19</v>
          </cell>
          <cell r="AP185">
            <v>0</v>
          </cell>
          <cell r="AQ185">
            <v>33.270000000000003</v>
          </cell>
          <cell r="AR185">
            <v>35.51</v>
          </cell>
          <cell r="AS185">
            <v>0</v>
          </cell>
          <cell r="AT185">
            <v>35.99</v>
          </cell>
          <cell r="AU185">
            <v>36.49</v>
          </cell>
          <cell r="AV185">
            <v>0</v>
          </cell>
          <cell r="AW185">
            <v>32.06</v>
          </cell>
          <cell r="AX185">
            <v>0</v>
          </cell>
          <cell r="AY185">
            <v>25.62</v>
          </cell>
          <cell r="AZ185">
            <v>27.39</v>
          </cell>
          <cell r="BA185">
            <v>27.58</v>
          </cell>
          <cell r="BB185">
            <v>27.78</v>
          </cell>
          <cell r="BC185">
            <v>0</v>
          </cell>
          <cell r="BD185">
            <v>28.58</v>
          </cell>
          <cell r="BE185">
            <v>23.85</v>
          </cell>
          <cell r="BF185">
            <v>0</v>
          </cell>
          <cell r="BG185">
            <v>34.22</v>
          </cell>
          <cell r="BH185">
            <v>36.51</v>
          </cell>
          <cell r="BI185">
            <v>36.75</v>
          </cell>
          <cell r="BJ185">
            <v>37.01</v>
          </cell>
          <cell r="BK185">
            <v>0</v>
          </cell>
          <cell r="BL185">
            <v>38.04</v>
          </cell>
          <cell r="BM185">
            <v>32.97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 t="str">
            <v>DISTRIBUIDOR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886</v>
          </cell>
          <cell r="DP185">
            <v>18636.36</v>
          </cell>
          <cell r="DQ185">
            <v>360</v>
          </cell>
          <cell r="DR185">
            <v>7609.72</v>
          </cell>
          <cell r="DS185">
            <v>1246</v>
          </cell>
          <cell r="DT185">
            <v>26246.080000000002</v>
          </cell>
          <cell r="DU185">
            <v>2.85</v>
          </cell>
          <cell r="DV185">
            <v>2.84</v>
          </cell>
          <cell r="DX185">
            <v>0</v>
          </cell>
          <cell r="DY185">
            <v>0</v>
          </cell>
        </row>
        <row r="186">
          <cell r="CT186" t="str">
            <v>FARMÁCIAS E DROGARIAS PRIVADAS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1640</v>
          </cell>
          <cell r="DP186">
            <v>34347</v>
          </cell>
          <cell r="DQ186">
            <v>581</v>
          </cell>
          <cell r="DR186">
            <v>11993.54</v>
          </cell>
          <cell r="DS186">
            <v>2221</v>
          </cell>
          <cell r="DT186">
            <v>46340.54</v>
          </cell>
          <cell r="DX186">
            <v>7897473203600</v>
          </cell>
          <cell r="DY186">
            <v>1101302550038</v>
          </cell>
        </row>
        <row r="187">
          <cell r="CT187" t="str">
            <v>OUTROS DESTINATÁRIOS, NÃO PREVISTOS NAS HIPÓTESES ACIMA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80</v>
          </cell>
          <cell r="DR187">
            <v>1695.14</v>
          </cell>
          <cell r="DS187">
            <v>80</v>
          </cell>
          <cell r="DT187">
            <v>1695.14</v>
          </cell>
          <cell r="DX187">
            <v>0</v>
          </cell>
          <cell r="DY187">
            <v>0</v>
          </cell>
        </row>
        <row r="188">
          <cell r="CT188" t="str">
            <v>ESTABELECIMENTO PRIVADO DE SAÚDE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20</v>
          </cell>
          <cell r="DP188">
            <v>423.79</v>
          </cell>
          <cell r="DQ188">
            <v>0</v>
          </cell>
          <cell r="DR188">
            <v>0</v>
          </cell>
          <cell r="DS188">
            <v>20</v>
          </cell>
          <cell r="DT188">
            <v>423.79</v>
          </cell>
          <cell r="DX188">
            <v>7897473206434</v>
          </cell>
          <cell r="DY188">
            <v>1101302830014</v>
          </cell>
        </row>
        <row r="189">
          <cell r="E189">
            <v>521917070020104</v>
          </cell>
          <cell r="F189" t="str">
            <v>VOCETY</v>
          </cell>
          <cell r="G189" t="str">
            <v>5,0 MG COM REV CT BL AL/AL X 30</v>
          </cell>
          <cell r="H189" t="str">
            <v>Comprimido revestido</v>
          </cell>
          <cell r="K189">
            <v>30</v>
          </cell>
          <cell r="M189" t="str">
            <v>Conformidade</v>
          </cell>
          <cell r="N189">
            <v>1</v>
          </cell>
          <cell r="O189" t="str">
            <v>Tarja Vermelha</v>
          </cell>
          <cell r="P189" t="str">
            <v>Não</v>
          </cell>
          <cell r="Q189" t="str">
            <v>Não</v>
          </cell>
          <cell r="R189" t="str">
            <v>Não</v>
          </cell>
          <cell r="S189" t="str">
            <v>N</v>
          </cell>
          <cell r="U189" t="str">
            <v>Similar</v>
          </cell>
          <cell r="V189" t="str">
            <v>Monitorado</v>
          </cell>
          <cell r="X189" t="str">
            <v>130018-87-0</v>
          </cell>
          <cell r="AB189">
            <v>5245</v>
          </cell>
          <cell r="AC189" t="str">
            <v>565 - ANTI-HISTAMÍNICOS SISTÊMICOS</v>
          </cell>
          <cell r="AD189" t="str">
            <v>N</v>
          </cell>
          <cell r="AE189" t="str">
            <v>N</v>
          </cell>
          <cell r="AG189" t="str">
            <v>N</v>
          </cell>
          <cell r="AH189">
            <v>0</v>
          </cell>
          <cell r="AI189">
            <v>74.73</v>
          </cell>
          <cell r="AJ189">
            <v>79.92</v>
          </cell>
          <cell r="AK189">
            <v>0</v>
          </cell>
          <cell r="AL189">
            <v>81.040000000000006</v>
          </cell>
          <cell r="AM189">
            <v>82.2</v>
          </cell>
          <cell r="AN189">
            <v>0</v>
          </cell>
          <cell r="AO189">
            <v>69.569999999999993</v>
          </cell>
          <cell r="AP189">
            <v>0</v>
          </cell>
          <cell r="AQ189">
            <v>99.82</v>
          </cell>
          <cell r="AR189">
            <v>106.53</v>
          </cell>
          <cell r="AS189">
            <v>0</v>
          </cell>
          <cell r="AT189">
            <v>107.97</v>
          </cell>
          <cell r="AU189">
            <v>109.46</v>
          </cell>
          <cell r="AV189">
            <v>0</v>
          </cell>
          <cell r="AW189">
            <v>96.18</v>
          </cell>
          <cell r="AX189">
            <v>0</v>
          </cell>
          <cell r="AY189">
            <v>76.86</v>
          </cell>
          <cell r="AZ189">
            <v>82.19</v>
          </cell>
          <cell r="BA189">
            <v>82.76</v>
          </cell>
          <cell r="BB189">
            <v>83.34</v>
          </cell>
          <cell r="BC189">
            <v>0</v>
          </cell>
          <cell r="BD189">
            <v>85.75</v>
          </cell>
          <cell r="BE189">
            <v>71.540000000000006</v>
          </cell>
          <cell r="BF189">
            <v>0</v>
          </cell>
          <cell r="BG189">
            <v>102.67</v>
          </cell>
          <cell r="BH189">
            <v>109.55</v>
          </cell>
          <cell r="BI189">
            <v>110.29</v>
          </cell>
          <cell r="BJ189">
            <v>111.04</v>
          </cell>
          <cell r="BK189">
            <v>0</v>
          </cell>
          <cell r="BL189">
            <v>114.14</v>
          </cell>
          <cell r="BM189">
            <v>98.9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 t="str">
            <v>DISTRIBUIDOR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786</v>
          </cell>
          <cell r="DP189">
            <v>49693.96</v>
          </cell>
          <cell r="DQ189">
            <v>360</v>
          </cell>
          <cell r="DR189">
            <v>22572.84</v>
          </cell>
          <cell r="DS189">
            <v>1146</v>
          </cell>
          <cell r="DT189">
            <v>72266.8</v>
          </cell>
          <cell r="DU189">
            <v>2.84</v>
          </cell>
          <cell r="DV189">
            <v>2.84</v>
          </cell>
          <cell r="DX189">
            <v>0</v>
          </cell>
          <cell r="DY189">
            <v>0</v>
          </cell>
        </row>
        <row r="190">
          <cell r="CT190" t="str">
            <v>FARMÁCIAS E DROGARIAS PRIVADAS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1600</v>
          </cell>
          <cell r="DP190">
            <v>100065.78</v>
          </cell>
          <cell r="DQ190">
            <v>621</v>
          </cell>
          <cell r="DR190">
            <v>38966.550000000003</v>
          </cell>
          <cell r="DS190">
            <v>2221</v>
          </cell>
          <cell r="DT190">
            <v>139032.32999999999</v>
          </cell>
          <cell r="DX190">
            <v>0</v>
          </cell>
          <cell r="DY190">
            <v>0</v>
          </cell>
        </row>
        <row r="191">
          <cell r="E191">
            <v>521917070020204</v>
          </cell>
          <cell r="F191" t="str">
            <v>VOCETY</v>
          </cell>
          <cell r="G191" t="str">
            <v>5,0 MG COM REV CT BL AL/AL X 90</v>
          </cell>
          <cell r="H191" t="str">
            <v>Comprimido revestido</v>
          </cell>
          <cell r="K191">
            <v>90</v>
          </cell>
          <cell r="M191" t="str">
            <v>Conformidade</v>
          </cell>
          <cell r="N191">
            <v>1</v>
          </cell>
          <cell r="O191" t="str">
            <v>Tarja Vermelha</v>
          </cell>
          <cell r="P191" t="str">
            <v>Não</v>
          </cell>
          <cell r="Q191" t="str">
            <v>Não</v>
          </cell>
          <cell r="R191" t="str">
            <v>Não</v>
          </cell>
          <cell r="S191" t="str">
            <v>N</v>
          </cell>
          <cell r="U191" t="str">
            <v>Similar</v>
          </cell>
          <cell r="V191" t="str">
            <v>Monitorado</v>
          </cell>
          <cell r="X191" t="str">
            <v>130018-87-0</v>
          </cell>
          <cell r="AB191">
            <v>5245</v>
          </cell>
          <cell r="AC191" t="str">
            <v>565 - ANTI-HISTAMÍNICOS SISTÊMICOS</v>
          </cell>
          <cell r="AD191" t="str">
            <v>N</v>
          </cell>
          <cell r="AE191" t="str">
            <v>N</v>
          </cell>
          <cell r="AG191" t="str">
            <v>N</v>
          </cell>
          <cell r="AH191">
            <v>0</v>
          </cell>
          <cell r="AI191">
            <v>224.21</v>
          </cell>
          <cell r="AJ191">
            <v>239.76</v>
          </cell>
          <cell r="AK191">
            <v>0</v>
          </cell>
          <cell r="AL191">
            <v>243.13</v>
          </cell>
          <cell r="AM191">
            <v>246.6</v>
          </cell>
          <cell r="AN191">
            <v>0</v>
          </cell>
          <cell r="AO191">
            <v>208.71</v>
          </cell>
          <cell r="AP191">
            <v>0</v>
          </cell>
          <cell r="AQ191">
            <v>299.5</v>
          </cell>
          <cell r="AR191">
            <v>319.58</v>
          </cell>
          <cell r="AS191">
            <v>0</v>
          </cell>
          <cell r="AT191">
            <v>323.92</v>
          </cell>
          <cell r="AU191">
            <v>328.39</v>
          </cell>
          <cell r="AV191">
            <v>0</v>
          </cell>
          <cell r="AW191">
            <v>288.52999999999997</v>
          </cell>
          <cell r="AX191">
            <v>0</v>
          </cell>
          <cell r="AY191">
            <v>230.58</v>
          </cell>
          <cell r="AZ191">
            <v>246.57</v>
          </cell>
          <cell r="BA191">
            <v>248.29</v>
          </cell>
          <cell r="BB191">
            <v>250.04</v>
          </cell>
          <cell r="BC191">
            <v>0</v>
          </cell>
          <cell r="BD191">
            <v>257.27</v>
          </cell>
          <cell r="BE191">
            <v>214.64</v>
          </cell>
          <cell r="BF191">
            <v>0</v>
          </cell>
          <cell r="BG191">
            <v>308.01</v>
          </cell>
          <cell r="BH191">
            <v>328.66</v>
          </cell>
          <cell r="BI191">
            <v>330.88</v>
          </cell>
          <cell r="BJ191">
            <v>333.12</v>
          </cell>
          <cell r="BK191">
            <v>0</v>
          </cell>
          <cell r="BL191">
            <v>342.43</v>
          </cell>
          <cell r="BM191">
            <v>296.73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2.84</v>
          </cell>
          <cell r="DV191">
            <v>2.84</v>
          </cell>
          <cell r="DX191">
            <v>0</v>
          </cell>
          <cell r="DY191">
            <v>0</v>
          </cell>
        </row>
        <row r="192">
          <cell r="E192">
            <v>521916050019506</v>
          </cell>
          <cell r="F192" t="str">
            <v>VORICONAZOL</v>
          </cell>
          <cell r="G192" t="str">
            <v>200 MG COM REV CT BL AL PLAS TRANS X 10</v>
          </cell>
          <cell r="H192" t="str">
            <v>Comprimido revestido</v>
          </cell>
          <cell r="K192">
            <v>10</v>
          </cell>
          <cell r="M192" t="str">
            <v>Conformidade</v>
          </cell>
          <cell r="N192">
            <v>1</v>
          </cell>
          <cell r="O192" t="str">
            <v>Tarja Vermelha</v>
          </cell>
          <cell r="P192" t="str">
            <v>Não</v>
          </cell>
          <cell r="Q192" t="str">
            <v>Não</v>
          </cell>
          <cell r="R192" t="str">
            <v>Não</v>
          </cell>
          <cell r="S192" t="str">
            <v>I</v>
          </cell>
          <cell r="U192" t="str">
            <v>Genérico</v>
          </cell>
          <cell r="V192" t="str">
            <v>Monitorado</v>
          </cell>
          <cell r="X192" t="str">
            <v>137234-62-9</v>
          </cell>
          <cell r="AB192">
            <v>9188</v>
          </cell>
          <cell r="AC192" t="str">
            <v>329 - AGENTES SISTÊMICOS PARA INFECÇÕES FÚNGICAS</v>
          </cell>
          <cell r="AD192" t="str">
            <v>N</v>
          </cell>
          <cell r="AE192" t="str">
            <v>N</v>
          </cell>
          <cell r="AG192" t="str">
            <v>N</v>
          </cell>
          <cell r="AH192">
            <v>0</v>
          </cell>
          <cell r="AI192">
            <v>2182.56</v>
          </cell>
          <cell r="AJ192">
            <v>2314.04</v>
          </cell>
          <cell r="AK192">
            <v>0</v>
          </cell>
          <cell r="AL192">
            <v>2342.2600000000002</v>
          </cell>
          <cell r="AM192">
            <v>2371.1799999999998</v>
          </cell>
          <cell r="AN192">
            <v>0</v>
          </cell>
          <cell r="AO192">
            <v>2314.04</v>
          </cell>
          <cell r="AP192">
            <v>0</v>
          </cell>
          <cell r="AQ192">
            <v>3017.26</v>
          </cell>
          <cell r="AR192">
            <v>3199.02</v>
          </cell>
          <cell r="AS192">
            <v>0</v>
          </cell>
          <cell r="AT192">
            <v>3238.03</v>
          </cell>
          <cell r="AU192">
            <v>3278.02</v>
          </cell>
          <cell r="AV192">
            <v>0</v>
          </cell>
          <cell r="AW192">
            <v>3199.02</v>
          </cell>
          <cell r="AX192">
            <v>0</v>
          </cell>
          <cell r="AY192">
            <v>2244.54</v>
          </cell>
          <cell r="AZ192">
            <v>2379.7600000000002</v>
          </cell>
          <cell r="BA192">
            <v>2394.1799999999998</v>
          </cell>
          <cell r="BB192">
            <v>2408.7800000000002</v>
          </cell>
          <cell r="BC192">
            <v>0</v>
          </cell>
          <cell r="BD192">
            <v>2469</v>
          </cell>
          <cell r="BE192">
            <v>2379.7600000000002</v>
          </cell>
          <cell r="BF192">
            <v>0</v>
          </cell>
          <cell r="BG192">
            <v>3102.94</v>
          </cell>
          <cell r="BH192">
            <v>3289.88</v>
          </cell>
          <cell r="BI192">
            <v>3309.81</v>
          </cell>
          <cell r="BJ192">
            <v>3330</v>
          </cell>
          <cell r="BK192">
            <v>0</v>
          </cell>
          <cell r="BL192">
            <v>3413.25</v>
          </cell>
          <cell r="BM192">
            <v>3289.88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 t="str">
            <v>DISTRIBUIDOR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50</v>
          </cell>
          <cell r="DJ192">
            <v>17500</v>
          </cell>
          <cell r="DK192">
            <v>0</v>
          </cell>
          <cell r="DL192">
            <v>0</v>
          </cell>
          <cell r="DM192">
            <v>50</v>
          </cell>
          <cell r="DN192">
            <v>15060.38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100</v>
          </cell>
          <cell r="DT192">
            <v>32560.38</v>
          </cell>
          <cell r="DU192">
            <v>2.84</v>
          </cell>
          <cell r="DV192">
            <v>2.84</v>
          </cell>
          <cell r="DX192">
            <v>7897473206441</v>
          </cell>
          <cell r="DY192">
            <v>1101302830022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I49"/>
  <sheetViews>
    <sheetView showGridLines="0" tabSelected="1" zoomScale="90" zoomScaleNormal="90" zoomScaleSheetLayoutView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H5" sqref="H5"/>
    </sheetView>
  </sheetViews>
  <sheetFormatPr defaultRowHeight="12.75" outlineLevelCol="1" x14ac:dyDescent="0.2"/>
  <cols>
    <col min="1" max="1" width="2.140625" style="6" customWidth="1"/>
    <col min="2" max="2" width="19.5703125" style="6" customWidth="1"/>
    <col min="3" max="3" width="16.140625" style="6" customWidth="1" outlineLevel="1"/>
    <col min="4" max="4" width="46.42578125" style="6" bestFit="1" customWidth="1"/>
    <col min="5" max="5" width="38.85546875" style="6" hidden="1" customWidth="1" outlineLevel="1"/>
    <col min="6" max="6" width="38.28515625" style="6" hidden="1" customWidth="1" outlineLevel="1"/>
    <col min="7" max="7" width="35.42578125" style="6" bestFit="1" customWidth="1" collapsed="1"/>
    <col min="8" max="9" width="16.42578125" style="6" customWidth="1"/>
    <col min="10" max="10" width="11.140625" style="6" hidden="1" customWidth="1" outlineLevel="1"/>
    <col min="11" max="11" width="9.7109375" style="6" customWidth="1" collapsed="1"/>
    <col min="12" max="12" width="11" style="6" hidden="1" customWidth="1"/>
    <col min="13" max="13" width="12.5703125" style="6" hidden="1" customWidth="1"/>
    <col min="14" max="14" width="14" style="6" customWidth="1"/>
    <col min="15" max="15" width="13.42578125" style="6" customWidth="1"/>
    <col min="16" max="16" width="11.85546875" style="6" customWidth="1"/>
    <col min="17" max="17" width="13.42578125" style="6" customWidth="1"/>
    <col min="18" max="18" width="13.28515625" style="6" customWidth="1"/>
    <col min="19" max="19" width="13.42578125" style="6" customWidth="1"/>
    <col min="20" max="20" width="11.85546875" style="6" customWidth="1"/>
    <col min="21" max="21" width="13.42578125" style="6" customWidth="1"/>
    <col min="22" max="22" width="11.85546875" style="6" bestFit="1" customWidth="1"/>
    <col min="23" max="23" width="13.42578125" style="6" customWidth="1"/>
    <col min="24" max="24" width="12.85546875" style="6" customWidth="1"/>
    <col min="25" max="25" width="14.42578125" style="6" customWidth="1"/>
    <col min="26" max="26" width="9.5703125" style="6" bestFit="1" customWidth="1"/>
    <col min="27" max="27" width="11" style="6" customWidth="1"/>
    <col min="28" max="28" width="10.5703125" style="6" bestFit="1" customWidth="1"/>
    <col min="29" max="30" width="9.140625" style="6"/>
    <col min="31" max="31" width="20.28515625" style="6" bestFit="1" customWidth="1"/>
    <col min="32" max="16384" width="9.140625" style="6"/>
  </cols>
  <sheetData>
    <row r="1" spans="1:35" s="1" customFormat="1" ht="13.5" thickBot="1" x14ac:dyDescent="0.25">
      <c r="B1" s="3"/>
      <c r="C1" s="3"/>
      <c r="D1" s="3"/>
      <c r="E1" s="47"/>
      <c r="F1" s="5"/>
      <c r="V1" s="48"/>
      <c r="W1" s="48"/>
      <c r="X1" s="48"/>
      <c r="Y1" s="48"/>
    </row>
    <row r="2" spans="1:35" ht="51.75" thickTop="1" thickBot="1" x14ac:dyDescent="0.25">
      <c r="B2" s="7"/>
      <c r="C2" s="7"/>
      <c r="D2" s="8" t="s">
        <v>173</v>
      </c>
      <c r="E2" s="9"/>
      <c r="F2" s="8"/>
      <c r="G2" s="9"/>
      <c r="H2" s="9"/>
      <c r="I2" s="9"/>
      <c r="J2" s="9"/>
      <c r="K2" s="9"/>
      <c r="L2" s="9"/>
      <c r="M2" s="9"/>
      <c r="N2" s="10" t="s">
        <v>269</v>
      </c>
      <c r="O2" s="9"/>
      <c r="P2" s="9"/>
      <c r="Q2" s="9"/>
      <c r="R2" s="9"/>
      <c r="S2" s="9"/>
      <c r="T2" s="9"/>
      <c r="U2" s="9"/>
      <c r="V2" s="12"/>
      <c r="W2" s="12"/>
      <c r="X2" s="12"/>
      <c r="Y2" s="12"/>
    </row>
    <row r="3" spans="1:35" ht="14.25" thickTop="1" thickBot="1" x14ac:dyDescent="0.25">
      <c r="B3" s="13" t="s">
        <v>0</v>
      </c>
      <c r="C3" s="49" t="s">
        <v>131</v>
      </c>
      <c r="D3" s="14" t="s">
        <v>1</v>
      </c>
      <c r="E3" s="50" t="s">
        <v>48</v>
      </c>
      <c r="F3" s="13" t="s">
        <v>60</v>
      </c>
      <c r="G3" s="13" t="s">
        <v>2</v>
      </c>
      <c r="H3" s="13" t="s">
        <v>46</v>
      </c>
      <c r="I3" s="15" t="s">
        <v>3</v>
      </c>
      <c r="J3" s="85" t="s">
        <v>181</v>
      </c>
      <c r="K3" s="15" t="s">
        <v>4</v>
      </c>
      <c r="L3" s="16" t="s">
        <v>117</v>
      </c>
      <c r="M3" s="17" t="s">
        <v>118</v>
      </c>
      <c r="N3" s="16" t="s">
        <v>54</v>
      </c>
      <c r="O3" s="17" t="s">
        <v>5</v>
      </c>
      <c r="P3" s="16" t="s">
        <v>53</v>
      </c>
      <c r="Q3" s="17" t="s">
        <v>6</v>
      </c>
      <c r="R3" s="16" t="s">
        <v>241</v>
      </c>
      <c r="S3" s="17" t="s">
        <v>242</v>
      </c>
      <c r="T3" s="16" t="s">
        <v>52</v>
      </c>
      <c r="U3" s="17" t="s">
        <v>7</v>
      </c>
      <c r="V3" s="16" t="s">
        <v>243</v>
      </c>
      <c r="W3" s="17" t="s">
        <v>244</v>
      </c>
      <c r="X3" s="16" t="s">
        <v>50</v>
      </c>
      <c r="Y3" s="17" t="s">
        <v>49</v>
      </c>
      <c r="AA3" s="118" t="s">
        <v>260</v>
      </c>
      <c r="AB3" s="118" t="s">
        <v>259</v>
      </c>
    </row>
    <row r="4" spans="1:35" ht="26.25" thickTop="1" x14ac:dyDescent="0.2">
      <c r="A4" s="1"/>
      <c r="B4" s="51" t="s">
        <v>11</v>
      </c>
      <c r="C4" s="84">
        <v>521902902169412</v>
      </c>
      <c r="D4" s="21" t="s">
        <v>150</v>
      </c>
      <c r="E4" s="69" t="s">
        <v>56</v>
      </c>
      <c r="F4" s="79" t="s">
        <v>47</v>
      </c>
      <c r="G4" s="79" t="s">
        <v>75</v>
      </c>
      <c r="H4" s="53">
        <v>7897473201637</v>
      </c>
      <c r="I4" s="53" t="s">
        <v>9</v>
      </c>
      <c r="J4" s="75" t="s">
        <v>182</v>
      </c>
      <c r="K4" s="52" t="s">
        <v>10</v>
      </c>
      <c r="L4" s="108">
        <v>0</v>
      </c>
      <c r="M4" s="109">
        <v>0</v>
      </c>
      <c r="N4" s="108">
        <v>25.98</v>
      </c>
      <c r="O4" s="109">
        <v>34.700000000000003</v>
      </c>
      <c r="P4" s="108">
        <v>27.78</v>
      </c>
      <c r="Q4" s="109">
        <v>37.03</v>
      </c>
      <c r="R4" s="108">
        <v>27.97</v>
      </c>
      <c r="S4" s="109">
        <v>37.270000000000003</v>
      </c>
      <c r="T4" s="108">
        <v>28.17</v>
      </c>
      <c r="U4" s="109">
        <v>37.53</v>
      </c>
      <c r="V4" s="108">
        <v>28.98</v>
      </c>
      <c r="W4" s="109">
        <v>38.57</v>
      </c>
      <c r="X4" s="108">
        <v>24.18</v>
      </c>
      <c r="Y4" s="109">
        <v>33.43</v>
      </c>
      <c r="Z4" s="101"/>
      <c r="AA4" s="119">
        <v>2</v>
      </c>
      <c r="AB4" s="121">
        <v>2.47E-2</v>
      </c>
      <c r="AE4" s="103"/>
      <c r="AG4" s="122" t="s">
        <v>261</v>
      </c>
      <c r="AH4" s="123">
        <v>1</v>
      </c>
      <c r="AI4" s="124">
        <v>2.8400000000000002E-2</v>
      </c>
    </row>
    <row r="5" spans="1:35" ht="25.5" x14ac:dyDescent="0.2">
      <c r="A5" s="58"/>
      <c r="B5" s="20" t="s">
        <v>43</v>
      </c>
      <c r="C5" s="84">
        <v>521904503172319</v>
      </c>
      <c r="D5" s="54" t="s">
        <v>151</v>
      </c>
      <c r="E5" s="70" t="s">
        <v>55</v>
      </c>
      <c r="F5" s="28" t="s">
        <v>57</v>
      </c>
      <c r="G5" s="28" t="s">
        <v>76</v>
      </c>
      <c r="H5" s="55">
        <v>7897473205741</v>
      </c>
      <c r="I5" s="55" t="s">
        <v>44</v>
      </c>
      <c r="J5" s="75" t="s">
        <v>183</v>
      </c>
      <c r="K5" s="29" t="s">
        <v>10</v>
      </c>
      <c r="L5" s="108">
        <v>0</v>
      </c>
      <c r="M5" s="109">
        <v>0</v>
      </c>
      <c r="N5" s="108">
        <v>38.590000000000003</v>
      </c>
      <c r="O5" s="109">
        <v>51.55</v>
      </c>
      <c r="P5" s="108">
        <v>41.27</v>
      </c>
      <c r="Q5" s="109">
        <v>55.01</v>
      </c>
      <c r="R5" s="108">
        <v>41.56</v>
      </c>
      <c r="S5" s="109">
        <v>55.38</v>
      </c>
      <c r="T5" s="108">
        <v>41.85</v>
      </c>
      <c r="U5" s="109">
        <v>55.76</v>
      </c>
      <c r="V5" s="108">
        <v>43.06</v>
      </c>
      <c r="W5" s="109">
        <v>57.31</v>
      </c>
      <c r="X5" s="108">
        <v>35.93</v>
      </c>
      <c r="Y5" s="109">
        <v>49.67</v>
      </c>
      <c r="AA5" s="119">
        <v>2</v>
      </c>
      <c r="AB5" s="121">
        <v>2.47E-2</v>
      </c>
      <c r="AE5" s="103"/>
      <c r="AG5" s="125" t="s">
        <v>262</v>
      </c>
      <c r="AH5" s="1">
        <v>2</v>
      </c>
      <c r="AI5" s="126">
        <v>2.47E-2</v>
      </c>
    </row>
    <row r="6" spans="1:35" ht="26.25" thickBot="1" x14ac:dyDescent="0.25">
      <c r="A6" s="58"/>
      <c r="B6" s="20" t="s">
        <v>14</v>
      </c>
      <c r="C6" s="84">
        <v>521903101178411</v>
      </c>
      <c r="D6" s="54" t="s">
        <v>152</v>
      </c>
      <c r="E6" s="70" t="s">
        <v>59</v>
      </c>
      <c r="F6" s="28" t="s">
        <v>58</v>
      </c>
      <c r="G6" s="80" t="s">
        <v>12</v>
      </c>
      <c r="H6" s="55">
        <v>7897473201071</v>
      </c>
      <c r="I6" s="55" t="s">
        <v>15</v>
      </c>
      <c r="J6" s="75" t="s">
        <v>182</v>
      </c>
      <c r="K6" s="29" t="s">
        <v>13</v>
      </c>
      <c r="L6" s="108">
        <v>0</v>
      </c>
      <c r="M6" s="109">
        <v>0</v>
      </c>
      <c r="N6" s="108">
        <v>23.23</v>
      </c>
      <c r="O6" s="109">
        <v>32.11</v>
      </c>
      <c r="P6" s="108">
        <v>24.63</v>
      </c>
      <c r="Q6" s="109">
        <v>34.049999999999997</v>
      </c>
      <c r="R6" s="108">
        <v>24.78</v>
      </c>
      <c r="S6" s="109">
        <v>34.26</v>
      </c>
      <c r="T6" s="108">
        <v>24.93</v>
      </c>
      <c r="U6" s="109">
        <v>34.46</v>
      </c>
      <c r="V6" s="108">
        <v>25.55</v>
      </c>
      <c r="W6" s="109">
        <v>35.32</v>
      </c>
      <c r="X6" s="108">
        <v>24.63</v>
      </c>
      <c r="Y6" s="109">
        <v>34.049999999999997</v>
      </c>
      <c r="Z6" s="57"/>
      <c r="AA6" s="119">
        <v>3</v>
      </c>
      <c r="AB6" s="121">
        <v>2.0899999999999998E-2</v>
      </c>
      <c r="AC6" s="104"/>
      <c r="AE6" s="103"/>
      <c r="AG6" s="127" t="s">
        <v>263</v>
      </c>
      <c r="AH6" s="128">
        <v>3</v>
      </c>
      <c r="AI6" s="129">
        <v>2.0899999999999998E-2</v>
      </c>
    </row>
    <row r="7" spans="1:35" s="63" customFormat="1" ht="25.5" x14ac:dyDescent="0.2">
      <c r="A7" s="58"/>
      <c r="B7" s="61" t="s">
        <v>194</v>
      </c>
      <c r="C7" s="84">
        <v>521912120018614</v>
      </c>
      <c r="D7" s="54" t="s">
        <v>153</v>
      </c>
      <c r="E7" s="70" t="s">
        <v>77</v>
      </c>
      <c r="F7" s="23" t="s">
        <v>132</v>
      </c>
      <c r="G7" s="82" t="s">
        <v>188</v>
      </c>
      <c r="H7" s="62">
        <v>7897473206922</v>
      </c>
      <c r="I7" s="62" t="s">
        <v>165</v>
      </c>
      <c r="J7" s="75" t="s">
        <v>183</v>
      </c>
      <c r="K7" s="34" t="s">
        <v>13</v>
      </c>
      <c r="L7" s="108">
        <v>0</v>
      </c>
      <c r="M7" s="109">
        <v>0</v>
      </c>
      <c r="N7" s="108">
        <v>95.64</v>
      </c>
      <c r="O7" s="109">
        <v>132.22</v>
      </c>
      <c r="P7" s="108">
        <v>101.4</v>
      </c>
      <c r="Q7" s="109">
        <v>140.18</v>
      </c>
      <c r="R7" s="108">
        <v>102.01</v>
      </c>
      <c r="S7" s="109">
        <v>141.02000000000001</v>
      </c>
      <c r="T7" s="108">
        <v>102.63</v>
      </c>
      <c r="U7" s="109">
        <v>141.88999999999999</v>
      </c>
      <c r="V7" s="108">
        <v>105.2</v>
      </c>
      <c r="W7" s="109">
        <v>145.43</v>
      </c>
      <c r="X7" s="108">
        <v>101.4</v>
      </c>
      <c r="Y7" s="109">
        <v>140.18</v>
      </c>
      <c r="Z7" s="57"/>
      <c r="AA7" s="119">
        <v>2</v>
      </c>
      <c r="AB7" s="121">
        <v>2.47E-2</v>
      </c>
      <c r="AC7" s="104"/>
      <c r="AD7" s="6"/>
      <c r="AE7" s="103"/>
    </row>
    <row r="8" spans="1:35" ht="25.5" x14ac:dyDescent="0.2">
      <c r="A8" s="58"/>
      <c r="B8" s="27" t="s">
        <v>16</v>
      </c>
      <c r="C8" s="84" t="s">
        <v>189</v>
      </c>
      <c r="D8" s="22" t="s">
        <v>247</v>
      </c>
      <c r="E8" s="70" t="s">
        <v>79</v>
      </c>
      <c r="F8" s="28" t="s">
        <v>81</v>
      </c>
      <c r="G8" s="80" t="s">
        <v>81</v>
      </c>
      <c r="H8" s="30">
        <v>7897473205253</v>
      </c>
      <c r="I8" s="30" t="s">
        <v>17</v>
      </c>
      <c r="J8" s="75" t="s">
        <v>184</v>
      </c>
      <c r="K8" s="29" t="s">
        <v>18</v>
      </c>
      <c r="L8" s="108" t="s">
        <v>268</v>
      </c>
      <c r="M8" s="109" t="s">
        <v>240</v>
      </c>
      <c r="N8" s="108">
        <v>65.765907900000016</v>
      </c>
      <c r="O8" s="109" t="s">
        <v>240</v>
      </c>
      <c r="P8" s="108">
        <v>65.765907900000016</v>
      </c>
      <c r="Q8" s="109" t="s">
        <v>240</v>
      </c>
      <c r="R8" s="108">
        <v>65.765907900000016</v>
      </c>
      <c r="S8" s="109" t="s">
        <v>240</v>
      </c>
      <c r="T8" s="108">
        <v>65.765907900000016</v>
      </c>
      <c r="U8" s="109" t="s">
        <v>240</v>
      </c>
      <c r="V8" s="108">
        <v>65.765907900000016</v>
      </c>
      <c r="W8" s="109" t="s">
        <v>240</v>
      </c>
      <c r="X8" s="108">
        <v>65.765907900000016</v>
      </c>
      <c r="Y8" s="109" t="s">
        <v>240</v>
      </c>
      <c r="Z8" s="105"/>
      <c r="AA8" s="119" t="s">
        <v>258</v>
      </c>
      <c r="AB8" s="121">
        <v>0.1</v>
      </c>
      <c r="AE8" s="103"/>
    </row>
    <row r="9" spans="1:35" ht="25.5" x14ac:dyDescent="0.2">
      <c r="A9" s="58"/>
      <c r="B9" s="27" t="s">
        <v>19</v>
      </c>
      <c r="C9" s="84" t="s">
        <v>189</v>
      </c>
      <c r="D9" s="22" t="s">
        <v>248</v>
      </c>
      <c r="E9" s="70" t="s">
        <v>78</v>
      </c>
      <c r="F9" s="28" t="s">
        <v>80</v>
      </c>
      <c r="G9" s="80" t="s">
        <v>80</v>
      </c>
      <c r="H9" s="30">
        <v>7897473205246</v>
      </c>
      <c r="I9" s="30" t="s">
        <v>20</v>
      </c>
      <c r="J9" s="75" t="s">
        <v>184</v>
      </c>
      <c r="K9" s="29" t="s">
        <v>18</v>
      </c>
      <c r="L9" s="108" t="s">
        <v>268</v>
      </c>
      <c r="M9" s="109" t="s">
        <v>240</v>
      </c>
      <c r="N9" s="108">
        <v>49.567699912500018</v>
      </c>
      <c r="O9" s="109" t="s">
        <v>240</v>
      </c>
      <c r="P9" s="108">
        <v>49.567699912500018</v>
      </c>
      <c r="Q9" s="109" t="s">
        <v>240</v>
      </c>
      <c r="R9" s="108">
        <v>49.567699912500018</v>
      </c>
      <c r="S9" s="109" t="s">
        <v>240</v>
      </c>
      <c r="T9" s="108">
        <v>49.567699912500018</v>
      </c>
      <c r="U9" s="109" t="s">
        <v>240</v>
      </c>
      <c r="V9" s="108">
        <v>49.567699912500018</v>
      </c>
      <c r="W9" s="109" t="s">
        <v>240</v>
      </c>
      <c r="X9" s="108">
        <v>49.567699912500018</v>
      </c>
      <c r="Y9" s="109" t="s">
        <v>240</v>
      </c>
      <c r="Z9" s="105"/>
      <c r="AA9" s="119" t="s">
        <v>258</v>
      </c>
      <c r="AB9" s="121">
        <v>0.1</v>
      </c>
      <c r="AE9" s="103"/>
    </row>
    <row r="10" spans="1:35" ht="25.5" x14ac:dyDescent="0.2">
      <c r="A10" s="58"/>
      <c r="B10" s="20" t="s">
        <v>195</v>
      </c>
      <c r="C10" s="84" t="s">
        <v>189</v>
      </c>
      <c r="D10" s="54" t="s">
        <v>249</v>
      </c>
      <c r="E10" s="70"/>
      <c r="F10" s="28"/>
      <c r="G10" s="80" t="s">
        <v>196</v>
      </c>
      <c r="H10" s="30">
        <v>7897473207158</v>
      </c>
      <c r="I10" s="30" t="s">
        <v>22</v>
      </c>
      <c r="J10" s="75" t="s">
        <v>184</v>
      </c>
      <c r="K10" s="29" t="s">
        <v>18</v>
      </c>
      <c r="L10" s="108">
        <v>88.223520000000008</v>
      </c>
      <c r="M10" s="109" t="s">
        <v>240</v>
      </c>
      <c r="N10" s="108">
        <v>92.634696000000005</v>
      </c>
      <c r="O10" s="109" t="s">
        <v>240</v>
      </c>
      <c r="P10" s="108">
        <v>92.634696000000005</v>
      </c>
      <c r="Q10" s="109" t="s">
        <v>240</v>
      </c>
      <c r="R10" s="108">
        <v>92.634696000000005</v>
      </c>
      <c r="S10" s="109" t="s">
        <v>240</v>
      </c>
      <c r="T10" s="108">
        <v>92.634696000000005</v>
      </c>
      <c r="U10" s="109" t="s">
        <v>240</v>
      </c>
      <c r="V10" s="108">
        <v>92.634696000000005</v>
      </c>
      <c r="W10" s="109" t="s">
        <v>240</v>
      </c>
      <c r="X10" s="108">
        <v>92.634696000000005</v>
      </c>
      <c r="Y10" s="109" t="s">
        <v>240</v>
      </c>
      <c r="Z10" s="105"/>
      <c r="AA10" s="119" t="s">
        <v>258</v>
      </c>
      <c r="AB10" s="140">
        <v>0.1</v>
      </c>
    </row>
    <row r="11" spans="1:35" ht="25.5" x14ac:dyDescent="0.2">
      <c r="A11" s="58"/>
      <c r="B11" s="130" t="s">
        <v>266</v>
      </c>
      <c r="C11" s="84">
        <v>521905401160417</v>
      </c>
      <c r="D11" s="106" t="s">
        <v>246</v>
      </c>
      <c r="E11" s="70" t="s">
        <v>85</v>
      </c>
      <c r="F11" s="28" t="s">
        <v>64</v>
      </c>
      <c r="G11" s="80" t="s">
        <v>86</v>
      </c>
      <c r="H11" s="55">
        <v>7897473204331</v>
      </c>
      <c r="I11" s="55" t="s">
        <v>21</v>
      </c>
      <c r="J11" s="75" t="s">
        <v>182</v>
      </c>
      <c r="K11" s="29" t="s">
        <v>10</v>
      </c>
      <c r="L11" s="108">
        <v>0</v>
      </c>
      <c r="M11" s="109">
        <v>0</v>
      </c>
      <c r="N11" s="108">
        <v>26.45</v>
      </c>
      <c r="O11" s="109">
        <v>35.33</v>
      </c>
      <c r="P11" s="108">
        <v>28.280999999999999</v>
      </c>
      <c r="Q11" s="109">
        <v>37.700000000000003</v>
      </c>
      <c r="R11" s="108">
        <v>28.48</v>
      </c>
      <c r="S11" s="109">
        <v>37.950000000000003</v>
      </c>
      <c r="T11" s="108">
        <v>28.68</v>
      </c>
      <c r="U11" s="109">
        <v>38.21</v>
      </c>
      <c r="V11" s="108">
        <v>29.51</v>
      </c>
      <c r="W11" s="109">
        <v>39.28</v>
      </c>
      <c r="X11" s="108">
        <v>24.62</v>
      </c>
      <c r="Y11" s="109">
        <v>34.04</v>
      </c>
      <c r="AA11" s="119">
        <v>1</v>
      </c>
      <c r="AB11" s="121">
        <v>2.8400000000000002E-2</v>
      </c>
      <c r="AE11" s="103"/>
    </row>
    <row r="12" spans="1:35" s="63" customFormat="1" ht="25.5" x14ac:dyDescent="0.2">
      <c r="A12" s="58"/>
      <c r="B12" s="61" t="s">
        <v>193</v>
      </c>
      <c r="C12" s="84">
        <v>521905501173316</v>
      </c>
      <c r="D12" s="54" t="s">
        <v>143</v>
      </c>
      <c r="E12" s="70" t="s">
        <v>87</v>
      </c>
      <c r="F12" s="64" t="s">
        <v>65</v>
      </c>
      <c r="G12" s="64" t="s">
        <v>88</v>
      </c>
      <c r="H12" s="62">
        <v>7897473204270</v>
      </c>
      <c r="I12" s="62" t="s">
        <v>45</v>
      </c>
      <c r="J12" s="75" t="s">
        <v>183</v>
      </c>
      <c r="K12" s="34" t="s">
        <v>10</v>
      </c>
      <c r="L12" s="108">
        <v>0</v>
      </c>
      <c r="M12" s="109">
        <v>0</v>
      </c>
      <c r="N12" s="108">
        <v>54.58</v>
      </c>
      <c r="O12" s="109">
        <v>72.91</v>
      </c>
      <c r="P12" s="108">
        <v>58.364852999999997</v>
      </c>
      <c r="Q12" s="109">
        <v>77.790000000000006</v>
      </c>
      <c r="R12" s="108">
        <v>58.77</v>
      </c>
      <c r="S12" s="109">
        <v>78.319999999999993</v>
      </c>
      <c r="T12" s="108">
        <v>59.18</v>
      </c>
      <c r="U12" s="109">
        <v>78.849999999999994</v>
      </c>
      <c r="V12" s="108">
        <v>60.9</v>
      </c>
      <c r="W12" s="109">
        <v>81.06</v>
      </c>
      <c r="X12" s="108">
        <v>50.8</v>
      </c>
      <c r="Y12" s="109">
        <v>70.23</v>
      </c>
      <c r="AA12" s="119">
        <v>3</v>
      </c>
      <c r="AB12" s="121">
        <v>2.0899999999999998E-2</v>
      </c>
      <c r="AD12" s="6"/>
      <c r="AE12" s="103"/>
    </row>
    <row r="13" spans="1:35" s="63" customFormat="1" ht="37.5" customHeight="1" x14ac:dyDescent="0.2">
      <c r="A13" s="58"/>
      <c r="B13" s="61" t="s">
        <v>175</v>
      </c>
      <c r="C13" s="84">
        <v>521905701172313</v>
      </c>
      <c r="D13" s="54" t="s">
        <v>190</v>
      </c>
      <c r="E13" s="70" t="s">
        <v>191</v>
      </c>
      <c r="F13" s="64" t="s">
        <v>185</v>
      </c>
      <c r="G13" s="64" t="s">
        <v>186</v>
      </c>
      <c r="H13" s="62">
        <v>7897473205772</v>
      </c>
      <c r="I13" s="62" t="s">
        <v>176</v>
      </c>
      <c r="J13" s="75" t="s">
        <v>183</v>
      </c>
      <c r="K13" s="34" t="s">
        <v>10</v>
      </c>
      <c r="L13" s="108">
        <v>0</v>
      </c>
      <c r="M13" s="109">
        <v>0</v>
      </c>
      <c r="N13" s="108">
        <v>24.2</v>
      </c>
      <c r="O13" s="109">
        <v>32.33</v>
      </c>
      <c r="P13" s="108">
        <v>25.873674999999999</v>
      </c>
      <c r="Q13" s="109">
        <v>34.5</v>
      </c>
      <c r="R13" s="108">
        <v>26.06</v>
      </c>
      <c r="S13" s="109">
        <v>34.729999999999997</v>
      </c>
      <c r="T13" s="108">
        <v>26.24</v>
      </c>
      <c r="U13" s="109">
        <v>34.96</v>
      </c>
      <c r="V13" s="108">
        <v>27</v>
      </c>
      <c r="W13" s="109">
        <v>35.94</v>
      </c>
      <c r="X13" s="108">
        <v>22.53</v>
      </c>
      <c r="Y13" s="109">
        <v>31.15</v>
      </c>
      <c r="AA13" s="119">
        <v>2</v>
      </c>
      <c r="AB13" s="121">
        <v>2.47E-2</v>
      </c>
      <c r="AD13" s="6"/>
      <c r="AE13" s="103"/>
    </row>
    <row r="14" spans="1:35" s="63" customFormat="1" ht="25.5" x14ac:dyDescent="0.2">
      <c r="A14" s="58"/>
      <c r="B14" s="130" t="s">
        <v>264</v>
      </c>
      <c r="C14" s="84">
        <v>521913100019105</v>
      </c>
      <c r="D14" s="54" t="s">
        <v>179</v>
      </c>
      <c r="E14" s="70" t="s">
        <v>180</v>
      </c>
      <c r="F14" s="64" t="s">
        <v>177</v>
      </c>
      <c r="G14" s="82" t="s">
        <v>187</v>
      </c>
      <c r="H14" s="62">
        <v>7897473206540</v>
      </c>
      <c r="I14" s="62" t="s">
        <v>178</v>
      </c>
      <c r="J14" s="35" t="s">
        <v>183</v>
      </c>
      <c r="K14" s="34" t="s">
        <v>10</v>
      </c>
      <c r="L14" s="108">
        <v>0</v>
      </c>
      <c r="M14" s="109">
        <v>0</v>
      </c>
      <c r="N14" s="108">
        <v>39.04</v>
      </c>
      <c r="O14" s="109">
        <v>52.15</v>
      </c>
      <c r="P14" s="108">
        <v>41.736030999999997</v>
      </c>
      <c r="Q14" s="109">
        <v>55.64</v>
      </c>
      <c r="R14" s="108">
        <v>42.03</v>
      </c>
      <c r="S14" s="109">
        <v>56.01</v>
      </c>
      <c r="T14" s="108">
        <v>42.33</v>
      </c>
      <c r="U14" s="109">
        <v>56.4</v>
      </c>
      <c r="V14" s="108">
        <v>43.56</v>
      </c>
      <c r="W14" s="109">
        <v>57.98</v>
      </c>
      <c r="X14" s="108">
        <v>36.340000000000003</v>
      </c>
      <c r="Y14" s="109">
        <v>50.24</v>
      </c>
      <c r="AA14" s="119">
        <v>2</v>
      </c>
      <c r="AB14" s="121">
        <v>2.47E-2</v>
      </c>
      <c r="AD14" s="6"/>
      <c r="AE14" s="103"/>
    </row>
    <row r="15" spans="1:35" ht="25.5" x14ac:dyDescent="0.2">
      <c r="A15" s="58"/>
      <c r="B15" s="20" t="s">
        <v>23</v>
      </c>
      <c r="C15" s="84">
        <v>521902701171411</v>
      </c>
      <c r="D15" s="54" t="s">
        <v>144</v>
      </c>
      <c r="E15" s="70" t="s">
        <v>93</v>
      </c>
      <c r="F15" s="28" t="s">
        <v>68</v>
      </c>
      <c r="G15" s="80" t="s">
        <v>94</v>
      </c>
      <c r="H15" s="55">
        <v>7897473201767</v>
      </c>
      <c r="I15" s="55" t="s">
        <v>24</v>
      </c>
      <c r="J15" s="30" t="s">
        <v>182</v>
      </c>
      <c r="K15" s="29" t="s">
        <v>13</v>
      </c>
      <c r="L15" s="108">
        <v>0</v>
      </c>
      <c r="M15" s="109">
        <v>0</v>
      </c>
      <c r="N15" s="108">
        <v>33.119999999999997</v>
      </c>
      <c r="O15" s="109">
        <v>45.79</v>
      </c>
      <c r="P15" s="108">
        <v>35.116469000000002</v>
      </c>
      <c r="Q15" s="109">
        <v>48.55</v>
      </c>
      <c r="R15" s="108">
        <v>35.33</v>
      </c>
      <c r="S15" s="109">
        <v>48.84</v>
      </c>
      <c r="T15" s="108">
        <v>35.549999999999997</v>
      </c>
      <c r="U15" s="109">
        <v>49.14</v>
      </c>
      <c r="V15" s="108">
        <v>36.44</v>
      </c>
      <c r="W15" s="109">
        <v>50.38</v>
      </c>
      <c r="X15" s="108">
        <v>35.119999999999997</v>
      </c>
      <c r="Y15" s="109">
        <v>48.55</v>
      </c>
      <c r="Z15" s="57"/>
      <c r="AA15" s="119">
        <v>2</v>
      </c>
      <c r="AB15" s="121">
        <v>2.47E-2</v>
      </c>
      <c r="AE15" s="103"/>
    </row>
    <row r="16" spans="1:35" ht="25.5" x14ac:dyDescent="0.2">
      <c r="A16" s="58"/>
      <c r="B16" s="130" t="s">
        <v>265</v>
      </c>
      <c r="C16" s="84">
        <v>521905802173315</v>
      </c>
      <c r="D16" s="54" t="s">
        <v>145</v>
      </c>
      <c r="E16" s="70" t="s">
        <v>171</v>
      </c>
      <c r="F16" s="28" t="s">
        <v>133</v>
      </c>
      <c r="G16" s="80" t="s">
        <v>115</v>
      </c>
      <c r="H16" s="55">
        <v>7897473206403</v>
      </c>
      <c r="I16" s="55" t="s">
        <v>116</v>
      </c>
      <c r="J16" s="30" t="s">
        <v>183</v>
      </c>
      <c r="K16" s="29" t="s">
        <v>10</v>
      </c>
      <c r="L16" s="108">
        <v>0</v>
      </c>
      <c r="M16" s="109">
        <v>0</v>
      </c>
      <c r="N16" s="108">
        <v>10.46</v>
      </c>
      <c r="O16" s="109">
        <v>13.97</v>
      </c>
      <c r="P16" s="108">
        <v>11.188992000000001</v>
      </c>
      <c r="Q16" s="109">
        <v>14.92</v>
      </c>
      <c r="R16" s="108">
        <v>11.26</v>
      </c>
      <c r="S16" s="109">
        <v>15.01</v>
      </c>
      <c r="T16" s="108">
        <v>11.34</v>
      </c>
      <c r="U16" s="109">
        <v>15.11</v>
      </c>
      <c r="V16" s="108">
        <v>11.67</v>
      </c>
      <c r="W16" s="109">
        <v>15.53</v>
      </c>
      <c r="X16" s="108">
        <v>9.74</v>
      </c>
      <c r="Y16" s="109">
        <v>13.46</v>
      </c>
      <c r="AA16" s="119">
        <v>1</v>
      </c>
      <c r="AB16" s="121">
        <v>2.8400000000000002E-2</v>
      </c>
      <c r="AE16" s="103"/>
    </row>
    <row r="17" spans="1:31" ht="25.5" x14ac:dyDescent="0.2">
      <c r="A17" s="58"/>
      <c r="B17" s="20" t="s">
        <v>119</v>
      </c>
      <c r="C17" s="84">
        <v>521912060017904</v>
      </c>
      <c r="D17" s="54" t="s">
        <v>146</v>
      </c>
      <c r="E17" s="70" t="s">
        <v>170</v>
      </c>
      <c r="F17" s="28" t="s">
        <v>134</v>
      </c>
      <c r="G17" s="80" t="s">
        <v>121</v>
      </c>
      <c r="H17" s="55">
        <v>7897473205864</v>
      </c>
      <c r="I17" s="55" t="s">
        <v>123</v>
      </c>
      <c r="J17" s="30" t="s">
        <v>182</v>
      </c>
      <c r="K17" s="29" t="s">
        <v>10</v>
      </c>
      <c r="L17" s="108">
        <v>0</v>
      </c>
      <c r="M17" s="109">
        <v>0</v>
      </c>
      <c r="N17" s="108">
        <v>102.57</v>
      </c>
      <c r="O17" s="109">
        <v>137.01</v>
      </c>
      <c r="P17" s="108">
        <v>109.68549599999999</v>
      </c>
      <c r="Q17" s="109">
        <v>146.19999999999999</v>
      </c>
      <c r="R17" s="108">
        <v>110.45</v>
      </c>
      <c r="S17" s="109">
        <v>147.19</v>
      </c>
      <c r="T17" s="108">
        <v>111.23</v>
      </c>
      <c r="U17" s="109">
        <v>148.19</v>
      </c>
      <c r="V17" s="108">
        <v>114.45</v>
      </c>
      <c r="W17" s="109">
        <v>152.34</v>
      </c>
      <c r="X17" s="108">
        <v>95.48</v>
      </c>
      <c r="Y17" s="109">
        <v>132</v>
      </c>
      <c r="AA17" s="119">
        <v>3</v>
      </c>
      <c r="AB17" s="121">
        <v>2.0899999999999998E-2</v>
      </c>
      <c r="AE17" s="103"/>
    </row>
    <row r="18" spans="1:31" ht="25.5" x14ac:dyDescent="0.2">
      <c r="A18" s="58"/>
      <c r="B18" s="20" t="s">
        <v>120</v>
      </c>
      <c r="C18" s="84">
        <v>521912060018004</v>
      </c>
      <c r="D18" s="54" t="s">
        <v>146</v>
      </c>
      <c r="E18" s="70" t="s">
        <v>170</v>
      </c>
      <c r="F18" s="28" t="s">
        <v>135</v>
      </c>
      <c r="G18" s="80" t="s">
        <v>122</v>
      </c>
      <c r="H18" s="55">
        <v>7897473205871</v>
      </c>
      <c r="I18" s="55" t="s">
        <v>124</v>
      </c>
      <c r="J18" s="30" t="s">
        <v>182</v>
      </c>
      <c r="K18" s="29" t="s">
        <v>10</v>
      </c>
      <c r="L18" s="108">
        <v>0</v>
      </c>
      <c r="M18" s="109">
        <v>0</v>
      </c>
      <c r="N18" s="108">
        <v>186.91</v>
      </c>
      <c r="O18" s="109">
        <v>249.67</v>
      </c>
      <c r="P18" s="108">
        <v>199.87180199999997</v>
      </c>
      <c r="Q18" s="109">
        <v>266.41000000000003</v>
      </c>
      <c r="R18" s="108">
        <v>201.26</v>
      </c>
      <c r="S18" s="109">
        <v>268.2</v>
      </c>
      <c r="T18" s="108">
        <v>202.68</v>
      </c>
      <c r="U18" s="109">
        <v>270.02999999999997</v>
      </c>
      <c r="V18" s="108">
        <v>208.55</v>
      </c>
      <c r="W18" s="109">
        <v>277.58999999999997</v>
      </c>
      <c r="X18" s="108">
        <v>173.99</v>
      </c>
      <c r="Y18" s="109">
        <v>240.53</v>
      </c>
      <c r="AA18" s="119">
        <v>3</v>
      </c>
      <c r="AB18" s="121">
        <v>2.0899999999999998E-2</v>
      </c>
      <c r="AE18" s="103"/>
    </row>
    <row r="19" spans="1:31" ht="43.5" customHeight="1" x14ac:dyDescent="0.2">
      <c r="A19" s="58"/>
      <c r="B19" s="20" t="s">
        <v>200</v>
      </c>
      <c r="C19" s="84">
        <v>521914110019205</v>
      </c>
      <c r="D19" s="54" t="s">
        <v>197</v>
      </c>
      <c r="E19" s="70" t="s">
        <v>202</v>
      </c>
      <c r="F19" s="80" t="s">
        <v>198</v>
      </c>
      <c r="G19" s="80" t="s">
        <v>198</v>
      </c>
      <c r="H19" s="59">
        <v>7897473206854</v>
      </c>
      <c r="I19" s="55" t="s">
        <v>203</v>
      </c>
      <c r="J19" s="30" t="s">
        <v>245</v>
      </c>
      <c r="K19" s="29" t="s">
        <v>10</v>
      </c>
      <c r="L19" s="108">
        <v>0</v>
      </c>
      <c r="M19" s="109">
        <v>0</v>
      </c>
      <c r="N19" s="108">
        <v>35.74</v>
      </c>
      <c r="O19" s="109">
        <v>47.74</v>
      </c>
      <c r="P19" s="108">
        <v>38.212286999999996</v>
      </c>
      <c r="Q19" s="109">
        <v>50.94</v>
      </c>
      <c r="R19" s="108">
        <v>38.479999999999997</v>
      </c>
      <c r="S19" s="109">
        <v>51.28</v>
      </c>
      <c r="T19" s="108">
        <v>38.75</v>
      </c>
      <c r="U19" s="109">
        <v>51.63</v>
      </c>
      <c r="V19" s="108">
        <v>39.869999999999997</v>
      </c>
      <c r="W19" s="109">
        <v>53.07</v>
      </c>
      <c r="X19" s="108">
        <v>33.270000000000003</v>
      </c>
      <c r="Y19" s="109">
        <v>45.99</v>
      </c>
      <c r="AA19" s="119">
        <v>3</v>
      </c>
      <c r="AB19" s="121">
        <v>2.0899999999999998E-2</v>
      </c>
      <c r="AE19" s="103"/>
    </row>
    <row r="20" spans="1:31" ht="42" customHeight="1" x14ac:dyDescent="0.2">
      <c r="A20" s="58"/>
      <c r="B20" s="20" t="s">
        <v>201</v>
      </c>
      <c r="C20" s="84">
        <v>521914110019305</v>
      </c>
      <c r="D20" s="54" t="s">
        <v>197</v>
      </c>
      <c r="E20" s="70" t="s">
        <v>202</v>
      </c>
      <c r="F20" s="80" t="s">
        <v>198</v>
      </c>
      <c r="G20" s="80" t="s">
        <v>199</v>
      </c>
      <c r="H20" s="59">
        <v>7897473206861</v>
      </c>
      <c r="I20" s="55" t="s">
        <v>204</v>
      </c>
      <c r="J20" s="30" t="s">
        <v>245</v>
      </c>
      <c r="K20" s="29" t="s">
        <v>10</v>
      </c>
      <c r="L20" s="108">
        <v>0</v>
      </c>
      <c r="M20" s="109">
        <v>0</v>
      </c>
      <c r="N20" s="108">
        <v>71.47</v>
      </c>
      <c r="O20" s="109">
        <v>95.47</v>
      </c>
      <c r="P20" s="108">
        <v>76.424573999999993</v>
      </c>
      <c r="Q20" s="109">
        <v>101.86</v>
      </c>
      <c r="R20" s="108">
        <v>76.959999999999994</v>
      </c>
      <c r="S20" s="109">
        <v>102.56</v>
      </c>
      <c r="T20" s="108">
        <v>77.5</v>
      </c>
      <c r="U20" s="109">
        <v>103.25</v>
      </c>
      <c r="V20" s="108">
        <v>79.739999999999995</v>
      </c>
      <c r="W20" s="109">
        <v>106.14</v>
      </c>
      <c r="X20" s="108">
        <v>66.53</v>
      </c>
      <c r="Y20" s="109">
        <v>91.97</v>
      </c>
      <c r="AA20" s="119">
        <v>3</v>
      </c>
      <c r="AB20" s="121">
        <v>2.0899999999999998E-2</v>
      </c>
      <c r="AE20" s="103"/>
    </row>
    <row r="21" spans="1:31" s="63" customFormat="1" ht="25.5" x14ac:dyDescent="0.2">
      <c r="A21" s="58"/>
      <c r="B21" s="20" t="s">
        <v>205</v>
      </c>
      <c r="C21" s="84">
        <v>521913030018814</v>
      </c>
      <c r="D21" s="54" t="s">
        <v>147</v>
      </c>
      <c r="E21" s="88" t="s">
        <v>95</v>
      </c>
      <c r="F21" s="23" t="s">
        <v>137</v>
      </c>
      <c r="G21" s="81" t="s">
        <v>96</v>
      </c>
      <c r="H21" s="59">
        <v>7896226504957</v>
      </c>
      <c r="I21" s="59" t="s">
        <v>166</v>
      </c>
      <c r="J21" s="86" t="s">
        <v>183</v>
      </c>
      <c r="K21" s="34" t="s">
        <v>13</v>
      </c>
      <c r="L21" s="108">
        <v>0</v>
      </c>
      <c r="M21" s="109">
        <v>0</v>
      </c>
      <c r="N21" s="108">
        <v>125.66</v>
      </c>
      <c r="O21" s="109">
        <v>173.72</v>
      </c>
      <c r="P21" s="108">
        <v>133.22744999999998</v>
      </c>
      <c r="Q21" s="109">
        <v>184.18</v>
      </c>
      <c r="R21" s="108">
        <v>134.03</v>
      </c>
      <c r="S21" s="109">
        <v>185.29</v>
      </c>
      <c r="T21" s="108">
        <v>134.85</v>
      </c>
      <c r="U21" s="109">
        <v>186.42</v>
      </c>
      <c r="V21" s="108">
        <v>138.22</v>
      </c>
      <c r="W21" s="109">
        <v>191.08</v>
      </c>
      <c r="X21" s="108">
        <v>133.22999999999999</v>
      </c>
      <c r="Y21" s="109">
        <v>184.18</v>
      </c>
      <c r="Z21" s="57"/>
      <c r="AA21" s="119">
        <v>3</v>
      </c>
      <c r="AB21" s="121">
        <v>2.0899999999999998E-2</v>
      </c>
      <c r="AD21" s="6"/>
      <c r="AE21" s="103"/>
    </row>
    <row r="22" spans="1:31" s="63" customFormat="1" ht="25.5" x14ac:dyDescent="0.2">
      <c r="A22" s="58"/>
      <c r="B22" s="20" t="s">
        <v>206</v>
      </c>
      <c r="C22" s="84">
        <v>521913030018914</v>
      </c>
      <c r="D22" s="54" t="s">
        <v>147</v>
      </c>
      <c r="E22" s="88" t="s">
        <v>95</v>
      </c>
      <c r="F22" s="23" t="s">
        <v>136</v>
      </c>
      <c r="G22" s="81" t="s">
        <v>97</v>
      </c>
      <c r="H22" s="59">
        <v>7896226500485</v>
      </c>
      <c r="I22" s="59" t="s">
        <v>167</v>
      </c>
      <c r="J22" s="86" t="s">
        <v>183</v>
      </c>
      <c r="K22" s="34" t="s">
        <v>13</v>
      </c>
      <c r="L22" s="108">
        <v>0</v>
      </c>
      <c r="M22" s="109">
        <v>0</v>
      </c>
      <c r="N22" s="108">
        <v>418.87</v>
      </c>
      <c r="O22" s="109">
        <v>579.05999999999995</v>
      </c>
      <c r="P22" s="108">
        <v>444.10170899999997</v>
      </c>
      <c r="Q22" s="109">
        <v>613.96</v>
      </c>
      <c r="R22" s="108">
        <v>446.8</v>
      </c>
      <c r="S22" s="109">
        <v>617.66999999999996</v>
      </c>
      <c r="T22" s="108">
        <v>449.52</v>
      </c>
      <c r="U22" s="109">
        <v>621.44000000000005</v>
      </c>
      <c r="V22" s="108">
        <v>460.76</v>
      </c>
      <c r="W22" s="109">
        <v>636.97</v>
      </c>
      <c r="X22" s="108">
        <v>444.11</v>
      </c>
      <c r="Y22" s="109">
        <v>613.96</v>
      </c>
      <c r="Z22" s="57"/>
      <c r="AA22" s="119">
        <v>3</v>
      </c>
      <c r="AB22" s="121">
        <v>2.0899999999999998E-2</v>
      </c>
      <c r="AD22" s="6"/>
      <c r="AE22" s="103"/>
    </row>
    <row r="23" spans="1:31" s="63" customFormat="1" ht="25.5" x14ac:dyDescent="0.2">
      <c r="A23" s="58"/>
      <c r="B23" s="20" t="s">
        <v>207</v>
      </c>
      <c r="C23" s="84">
        <v>521913030018714</v>
      </c>
      <c r="D23" s="54" t="s">
        <v>147</v>
      </c>
      <c r="E23" s="88" t="s">
        <v>95</v>
      </c>
      <c r="F23" s="23" t="s">
        <v>138</v>
      </c>
      <c r="G23" s="81" t="s">
        <v>99</v>
      </c>
      <c r="H23" s="59">
        <v>7896226504964</v>
      </c>
      <c r="I23" s="59" t="s">
        <v>168</v>
      </c>
      <c r="J23" s="86" t="s">
        <v>183</v>
      </c>
      <c r="K23" s="34" t="s">
        <v>13</v>
      </c>
      <c r="L23" s="108">
        <v>0</v>
      </c>
      <c r="M23" s="109">
        <v>0</v>
      </c>
      <c r="N23" s="108">
        <v>304.77999999999997</v>
      </c>
      <c r="O23" s="109">
        <v>421.34</v>
      </c>
      <c r="P23" s="108">
        <v>323.13526799999994</v>
      </c>
      <c r="Q23" s="109">
        <v>446.72</v>
      </c>
      <c r="R23" s="108">
        <v>325.08999999999997</v>
      </c>
      <c r="S23" s="109">
        <v>449.42</v>
      </c>
      <c r="T23" s="108">
        <v>327.08</v>
      </c>
      <c r="U23" s="109">
        <v>452.16</v>
      </c>
      <c r="V23" s="108">
        <v>335.25</v>
      </c>
      <c r="W23" s="109">
        <v>463.46</v>
      </c>
      <c r="X23" s="108">
        <v>323.14</v>
      </c>
      <c r="Y23" s="109">
        <v>446.72</v>
      </c>
      <c r="Z23" s="57"/>
      <c r="AA23" s="119">
        <v>3</v>
      </c>
      <c r="AB23" s="121">
        <v>2.0899999999999998E-2</v>
      </c>
      <c r="AD23" s="6"/>
      <c r="AE23" s="103"/>
    </row>
    <row r="24" spans="1:31" s="63" customFormat="1" ht="25.5" x14ac:dyDescent="0.2">
      <c r="A24" s="58"/>
      <c r="B24" s="20" t="s">
        <v>208</v>
      </c>
      <c r="C24" s="84">
        <v>521913030019014</v>
      </c>
      <c r="D24" s="54" t="s">
        <v>147</v>
      </c>
      <c r="E24" s="88" t="s">
        <v>95</v>
      </c>
      <c r="F24" s="23" t="s">
        <v>139</v>
      </c>
      <c r="G24" s="81" t="s">
        <v>98</v>
      </c>
      <c r="H24" s="59">
        <v>7897473206694</v>
      </c>
      <c r="I24" s="59" t="s">
        <v>169</v>
      </c>
      <c r="J24" s="86" t="s">
        <v>183</v>
      </c>
      <c r="K24" s="34" t="s">
        <v>13</v>
      </c>
      <c r="L24" s="108">
        <v>0</v>
      </c>
      <c r="M24" s="109">
        <v>0</v>
      </c>
      <c r="N24" s="108">
        <v>1015.97</v>
      </c>
      <c r="O24" s="109">
        <v>1404.52</v>
      </c>
      <c r="P24" s="108">
        <v>1077.1720079999998</v>
      </c>
      <c r="Q24" s="109">
        <v>1489.12</v>
      </c>
      <c r="R24" s="108">
        <v>1083.7</v>
      </c>
      <c r="S24" s="109">
        <v>1498.15</v>
      </c>
      <c r="T24" s="108">
        <v>1090.31</v>
      </c>
      <c r="U24" s="109">
        <v>1507.29</v>
      </c>
      <c r="V24" s="108">
        <v>1117.57</v>
      </c>
      <c r="W24" s="109">
        <v>1544.97</v>
      </c>
      <c r="X24" s="108">
        <v>1077.17</v>
      </c>
      <c r="Y24" s="109">
        <v>1489.12</v>
      </c>
      <c r="Z24" s="57"/>
      <c r="AA24" s="119">
        <v>3</v>
      </c>
      <c r="AB24" s="121">
        <v>2.0899999999999998E-2</v>
      </c>
      <c r="AD24" s="6"/>
      <c r="AE24" s="103"/>
    </row>
    <row r="25" spans="1:31" ht="25.5" x14ac:dyDescent="0.2">
      <c r="A25" s="58"/>
      <c r="B25" s="20" t="s">
        <v>25</v>
      </c>
      <c r="C25" s="84">
        <v>521905103119419</v>
      </c>
      <c r="D25" s="54" t="s">
        <v>148</v>
      </c>
      <c r="E25" s="70" t="s">
        <v>102</v>
      </c>
      <c r="F25" s="28" t="s">
        <v>71</v>
      </c>
      <c r="G25" s="80" t="s">
        <v>103</v>
      </c>
      <c r="H25" s="55">
        <v>7897473203846</v>
      </c>
      <c r="I25" s="55" t="s">
        <v>26</v>
      </c>
      <c r="J25" s="30" t="s">
        <v>182</v>
      </c>
      <c r="K25" s="29" t="s">
        <v>13</v>
      </c>
      <c r="L25" s="108">
        <v>0</v>
      </c>
      <c r="M25" s="109">
        <v>0</v>
      </c>
      <c r="N25" s="108">
        <v>34.85</v>
      </c>
      <c r="O25" s="109">
        <v>48.18</v>
      </c>
      <c r="P25" s="108">
        <v>36.946370999999992</v>
      </c>
      <c r="Q25" s="109">
        <v>51.08</v>
      </c>
      <c r="R25" s="108">
        <v>37.17</v>
      </c>
      <c r="S25" s="109">
        <v>51.39</v>
      </c>
      <c r="T25" s="108">
        <v>37.4</v>
      </c>
      <c r="U25" s="109">
        <v>51.7</v>
      </c>
      <c r="V25" s="108">
        <v>38.33</v>
      </c>
      <c r="W25" s="109">
        <v>52.99</v>
      </c>
      <c r="X25" s="108">
        <v>36.950000000000003</v>
      </c>
      <c r="Y25" s="109">
        <v>51.08</v>
      </c>
      <c r="Z25" s="57"/>
      <c r="AA25" s="119">
        <v>3</v>
      </c>
      <c r="AB25" s="121">
        <v>2.0899999999999998E-2</v>
      </c>
      <c r="AE25" s="103"/>
    </row>
    <row r="26" spans="1:31" ht="25.5" x14ac:dyDescent="0.2">
      <c r="A26" s="58"/>
      <c r="B26" s="20" t="s">
        <v>27</v>
      </c>
      <c r="C26" s="84">
        <v>521905106118413</v>
      </c>
      <c r="D26" s="54" t="s">
        <v>148</v>
      </c>
      <c r="E26" s="70" t="s">
        <v>102</v>
      </c>
      <c r="F26" s="28" t="s">
        <v>72</v>
      </c>
      <c r="G26" s="80" t="s">
        <v>104</v>
      </c>
      <c r="H26" s="55">
        <v>7897473203914</v>
      </c>
      <c r="I26" s="55" t="s">
        <v>28</v>
      </c>
      <c r="J26" s="30" t="s">
        <v>182</v>
      </c>
      <c r="K26" s="29" t="s">
        <v>13</v>
      </c>
      <c r="L26" s="108">
        <v>0</v>
      </c>
      <c r="M26" s="109">
        <v>0</v>
      </c>
      <c r="N26" s="108">
        <v>43.04</v>
      </c>
      <c r="O26" s="109">
        <v>59.5</v>
      </c>
      <c r="P26" s="108">
        <v>45.624020999999992</v>
      </c>
      <c r="Q26" s="109">
        <v>63.08</v>
      </c>
      <c r="R26" s="108">
        <v>45.91</v>
      </c>
      <c r="S26" s="109">
        <v>63.47</v>
      </c>
      <c r="T26" s="108">
        <v>46.19</v>
      </c>
      <c r="U26" s="109">
        <v>63.85</v>
      </c>
      <c r="V26" s="108">
        <v>47.34</v>
      </c>
      <c r="W26" s="109">
        <v>65.44</v>
      </c>
      <c r="X26" s="108">
        <v>45.63</v>
      </c>
      <c r="Y26" s="109">
        <v>63.08</v>
      </c>
      <c r="Z26" s="57"/>
      <c r="AA26" s="119">
        <v>3</v>
      </c>
      <c r="AB26" s="121">
        <v>2.0899999999999998E-2</v>
      </c>
      <c r="AE26" s="103"/>
    </row>
    <row r="27" spans="1:31" ht="25.5" x14ac:dyDescent="0.2">
      <c r="A27" s="58"/>
      <c r="B27" s="20" t="s">
        <v>29</v>
      </c>
      <c r="C27" s="84">
        <v>521905110115415</v>
      </c>
      <c r="D27" s="54" t="s">
        <v>148</v>
      </c>
      <c r="E27" s="70" t="s">
        <v>102</v>
      </c>
      <c r="F27" s="28" t="s">
        <v>73</v>
      </c>
      <c r="G27" s="80" t="s">
        <v>105</v>
      </c>
      <c r="H27" s="55">
        <v>7897473203983</v>
      </c>
      <c r="I27" s="55" t="s">
        <v>30</v>
      </c>
      <c r="J27" s="30" t="s">
        <v>182</v>
      </c>
      <c r="K27" s="29" t="s">
        <v>13</v>
      </c>
      <c r="L27" s="108">
        <v>0</v>
      </c>
      <c r="M27" s="109">
        <v>0</v>
      </c>
      <c r="N27" s="108">
        <v>50.21</v>
      </c>
      <c r="O27" s="109">
        <v>69.41</v>
      </c>
      <c r="P27" s="108">
        <v>53.229725999999999</v>
      </c>
      <c r="Q27" s="109">
        <v>73.59</v>
      </c>
      <c r="R27" s="108">
        <v>53.56</v>
      </c>
      <c r="S27" s="109">
        <v>74.040000000000006</v>
      </c>
      <c r="T27" s="108">
        <v>53.88</v>
      </c>
      <c r="U27" s="109">
        <v>74.489999999999995</v>
      </c>
      <c r="V27" s="108">
        <v>55.23</v>
      </c>
      <c r="W27" s="109">
        <v>76.349999999999994</v>
      </c>
      <c r="X27" s="108">
        <v>53.23</v>
      </c>
      <c r="Y27" s="109">
        <v>73.59</v>
      </c>
      <c r="Z27" s="57"/>
      <c r="AA27" s="119">
        <v>3</v>
      </c>
      <c r="AB27" s="121">
        <v>2.0899999999999998E-2</v>
      </c>
      <c r="AE27" s="103"/>
    </row>
    <row r="28" spans="1:31" ht="25.5" x14ac:dyDescent="0.2">
      <c r="A28" s="1"/>
      <c r="B28" s="130" t="s">
        <v>267</v>
      </c>
      <c r="C28" s="84">
        <v>521903401155417</v>
      </c>
      <c r="D28" s="54" t="s">
        <v>149</v>
      </c>
      <c r="E28" s="72" t="s">
        <v>106</v>
      </c>
      <c r="F28" s="65" t="s">
        <v>142</v>
      </c>
      <c r="G28" s="83" t="s">
        <v>74</v>
      </c>
      <c r="H28" s="67">
        <v>7897473201712</v>
      </c>
      <c r="I28" s="55" t="s">
        <v>174</v>
      </c>
      <c r="J28" s="30" t="s">
        <v>182</v>
      </c>
      <c r="K28" s="66" t="s">
        <v>13</v>
      </c>
      <c r="L28" s="108">
        <v>0</v>
      </c>
      <c r="M28" s="109">
        <v>0</v>
      </c>
      <c r="N28" s="108">
        <v>13</v>
      </c>
      <c r="O28" s="109">
        <v>17.97</v>
      </c>
      <c r="P28" s="108">
        <v>13.771967999999999</v>
      </c>
      <c r="Q28" s="109">
        <v>19.05</v>
      </c>
      <c r="R28" s="108">
        <v>13.86</v>
      </c>
      <c r="S28" s="109">
        <v>19.16</v>
      </c>
      <c r="T28" s="108">
        <v>13.95</v>
      </c>
      <c r="U28" s="109">
        <v>19.28</v>
      </c>
      <c r="V28" s="108">
        <v>14.29</v>
      </c>
      <c r="W28" s="109">
        <v>19.760000000000002</v>
      </c>
      <c r="X28" s="108">
        <v>13.78</v>
      </c>
      <c r="Y28" s="109">
        <v>19.05</v>
      </c>
      <c r="Z28" s="57"/>
      <c r="AA28" s="119">
        <v>2</v>
      </c>
      <c r="AB28" s="121">
        <v>2.47E-2</v>
      </c>
      <c r="AE28" s="103"/>
    </row>
    <row r="29" spans="1:31" s="63" customFormat="1" ht="25.5" x14ac:dyDescent="0.2">
      <c r="A29" s="107"/>
      <c r="B29" s="20" t="s">
        <v>189</v>
      </c>
      <c r="C29" s="84">
        <v>521917030019706</v>
      </c>
      <c r="D29" s="54" t="s">
        <v>253</v>
      </c>
      <c r="E29" s="71" t="s">
        <v>82</v>
      </c>
      <c r="F29" s="28" t="s">
        <v>83</v>
      </c>
      <c r="G29" s="80" t="s">
        <v>254</v>
      </c>
      <c r="H29" s="55">
        <v>7897473207271</v>
      </c>
      <c r="I29" s="55" t="s">
        <v>255</v>
      </c>
      <c r="J29" s="30" t="s">
        <v>192</v>
      </c>
      <c r="K29" s="29" t="s">
        <v>13</v>
      </c>
      <c r="L29" s="108">
        <v>0</v>
      </c>
      <c r="M29" s="109">
        <v>0</v>
      </c>
      <c r="N29" s="108">
        <v>1245.55</v>
      </c>
      <c r="O29" s="109">
        <v>1721.9</v>
      </c>
      <c r="P29" s="108">
        <v>1320.5749859999999</v>
      </c>
      <c r="Q29" s="109">
        <v>1825.62</v>
      </c>
      <c r="R29" s="108">
        <v>1328.58</v>
      </c>
      <c r="S29" s="109">
        <v>1836.68</v>
      </c>
      <c r="T29" s="108">
        <v>1336.69</v>
      </c>
      <c r="U29" s="109">
        <v>1847.89</v>
      </c>
      <c r="V29" s="108">
        <v>1370.1</v>
      </c>
      <c r="W29" s="109">
        <v>1894.08</v>
      </c>
      <c r="X29" s="108">
        <v>1320.58</v>
      </c>
      <c r="Y29" s="109">
        <v>1825.62</v>
      </c>
      <c r="Z29" s="105"/>
      <c r="AA29" s="119">
        <v>3</v>
      </c>
      <c r="AB29" s="121">
        <v>2.0899999999999998E-2</v>
      </c>
      <c r="AD29" s="6"/>
      <c r="AE29" s="103"/>
    </row>
    <row r="30" spans="1:31" s="63" customFormat="1" ht="26.25" customHeight="1" x14ac:dyDescent="0.2">
      <c r="A30" s="107"/>
      <c r="B30" s="130" t="s">
        <v>279</v>
      </c>
      <c r="C30" s="84">
        <v>521917070020004</v>
      </c>
      <c r="D30" s="54" t="s">
        <v>285</v>
      </c>
      <c r="E30" s="71"/>
      <c r="F30" s="28"/>
      <c r="G30" s="80" t="s">
        <v>281</v>
      </c>
      <c r="H30" s="55" t="s">
        <v>283</v>
      </c>
      <c r="I30" s="55" t="s">
        <v>287</v>
      </c>
      <c r="J30" s="30"/>
      <c r="K30" s="29" t="s">
        <v>10</v>
      </c>
      <c r="L30" s="108"/>
      <c r="M30" s="109"/>
      <c r="N30" s="108">
        <v>25.62</v>
      </c>
      <c r="O30" s="109">
        <v>34.22</v>
      </c>
      <c r="P30" s="108">
        <v>27.39</v>
      </c>
      <c r="Q30" s="109">
        <v>36.51</v>
      </c>
      <c r="R30" s="108">
        <v>27.58</v>
      </c>
      <c r="S30" s="109">
        <v>36.75</v>
      </c>
      <c r="T30" s="108">
        <v>27.78</v>
      </c>
      <c r="U30" s="109">
        <v>37.01</v>
      </c>
      <c r="V30" s="108">
        <v>28.58</v>
      </c>
      <c r="W30" s="109">
        <v>38.04</v>
      </c>
      <c r="X30" s="108">
        <v>23.85</v>
      </c>
      <c r="Y30" s="109">
        <v>32.97</v>
      </c>
      <c r="Z30" s="105"/>
      <c r="AA30" s="119">
        <v>1</v>
      </c>
      <c r="AB30" s="121">
        <v>2.8400000000000002E-2</v>
      </c>
      <c r="AD30" s="6"/>
      <c r="AE30" s="103"/>
    </row>
    <row r="31" spans="1:31" s="63" customFormat="1" ht="26.25" customHeight="1" x14ac:dyDescent="0.2">
      <c r="A31" s="107"/>
      <c r="B31" s="130" t="s">
        <v>280</v>
      </c>
      <c r="C31" s="84">
        <v>521917070020104</v>
      </c>
      <c r="D31" s="54" t="s">
        <v>286</v>
      </c>
      <c r="E31" s="71"/>
      <c r="F31" s="28"/>
      <c r="G31" s="80" t="s">
        <v>282</v>
      </c>
      <c r="H31" s="55" t="s">
        <v>284</v>
      </c>
      <c r="I31" s="55" t="s">
        <v>288</v>
      </c>
      <c r="J31" s="30"/>
      <c r="K31" s="29" t="s">
        <v>10</v>
      </c>
      <c r="L31" s="108"/>
      <c r="M31" s="109"/>
      <c r="N31" s="108">
        <v>76.86</v>
      </c>
      <c r="O31" s="109">
        <v>102.67</v>
      </c>
      <c r="P31" s="108">
        <v>82.19</v>
      </c>
      <c r="Q31" s="109">
        <v>109.55</v>
      </c>
      <c r="R31" s="108">
        <v>82.76</v>
      </c>
      <c r="S31" s="109">
        <v>110.29</v>
      </c>
      <c r="T31" s="108">
        <v>83.34</v>
      </c>
      <c r="U31" s="109">
        <v>111.04</v>
      </c>
      <c r="V31" s="108">
        <v>85.75</v>
      </c>
      <c r="W31" s="109">
        <v>114.14</v>
      </c>
      <c r="X31" s="108">
        <v>71.540000000000006</v>
      </c>
      <c r="Y31" s="109">
        <v>98.9</v>
      </c>
      <c r="Z31" s="105"/>
      <c r="AA31" s="119">
        <v>1</v>
      </c>
      <c r="AB31" s="121">
        <v>2.8400000000000002E-2</v>
      </c>
      <c r="AD31" s="6"/>
      <c r="AE31" s="103"/>
    </row>
    <row r="32" spans="1:31" s="63" customFormat="1" ht="25.5" x14ac:dyDescent="0.2">
      <c r="A32" s="107"/>
      <c r="B32" s="20" t="s">
        <v>256</v>
      </c>
      <c r="C32" s="84">
        <v>521916050019506</v>
      </c>
      <c r="D32" s="54" t="s">
        <v>252</v>
      </c>
      <c r="E32" s="71" t="s">
        <v>82</v>
      </c>
      <c r="F32" s="28" t="s">
        <v>84</v>
      </c>
      <c r="G32" s="80" t="s">
        <v>251</v>
      </c>
      <c r="H32" s="55">
        <v>7897473207264</v>
      </c>
      <c r="I32" s="55" t="s">
        <v>257</v>
      </c>
      <c r="J32" s="30" t="s">
        <v>192</v>
      </c>
      <c r="K32" s="29" t="s">
        <v>13</v>
      </c>
      <c r="L32" s="108">
        <v>0</v>
      </c>
      <c r="M32" s="109">
        <v>0</v>
      </c>
      <c r="N32" s="108">
        <v>2244.54</v>
      </c>
      <c r="O32" s="109">
        <v>3102.94</v>
      </c>
      <c r="P32" s="108">
        <v>2379.7587359999998</v>
      </c>
      <c r="Q32" s="109">
        <v>3289.88</v>
      </c>
      <c r="R32" s="108">
        <v>2394.1799999999998</v>
      </c>
      <c r="S32" s="109">
        <v>3309.81</v>
      </c>
      <c r="T32" s="108">
        <v>2408.7800000000002</v>
      </c>
      <c r="U32" s="109">
        <v>3330</v>
      </c>
      <c r="V32" s="108">
        <v>2469</v>
      </c>
      <c r="W32" s="109">
        <v>3413.25</v>
      </c>
      <c r="X32" s="108">
        <v>2379.7600000000002</v>
      </c>
      <c r="Y32" s="109">
        <v>3289.88</v>
      </c>
      <c r="Z32" s="105"/>
      <c r="AA32" s="120">
        <v>1</v>
      </c>
      <c r="AB32" s="121">
        <v>2.8400000000000002E-2</v>
      </c>
      <c r="AD32" s="6"/>
      <c r="AE32" s="103"/>
    </row>
    <row r="33" spans="14:25" x14ac:dyDescent="0.2">
      <c r="N33" s="102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</row>
    <row r="34" spans="14:25" x14ac:dyDescent="0.2"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</row>
    <row r="35" spans="14:25" x14ac:dyDescent="0.2"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</row>
    <row r="36" spans="14:25" x14ac:dyDescent="0.2"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</row>
    <row r="37" spans="14:25" x14ac:dyDescent="0.2"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</row>
    <row r="38" spans="14:25" x14ac:dyDescent="0.2"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</row>
    <row r="39" spans="14:25" x14ac:dyDescent="0.2"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</row>
    <row r="40" spans="14:25" x14ac:dyDescent="0.2"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</row>
    <row r="41" spans="14:25" x14ac:dyDescent="0.2"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</row>
    <row r="42" spans="14:25" x14ac:dyDescent="0.2"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4:25" x14ac:dyDescent="0.2"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</row>
    <row r="44" spans="14:25" x14ac:dyDescent="0.2"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</row>
    <row r="45" spans="14:25" x14ac:dyDescent="0.2"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</row>
    <row r="46" spans="14:25" x14ac:dyDescent="0.2"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</row>
    <row r="47" spans="14:25" x14ac:dyDescent="0.2"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</row>
    <row r="48" spans="14:25" x14ac:dyDescent="0.2"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</row>
    <row r="49" spans="14:25" x14ac:dyDescent="0.2"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</row>
  </sheetData>
  <sheetProtection formatColumns="0" autoFilter="0"/>
  <protectedRanges>
    <protectedRange sqref="D14:D15 D12:E13" name="Intervalo1_1_3_1_1"/>
    <protectedRange sqref="F12:H13" name="Intervalo1_3_1_1_1"/>
  </protectedRanges>
  <autoFilter ref="B3:Y32"/>
  <phoneticPr fontId="5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48" fitToHeight="2" orientation="landscape" r:id="rId1"/>
  <headerFooter alignWithMargins="0"/>
  <ignoredErrors>
    <ignoredError sqref="H30:H3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FF0000"/>
    <pageSetUpPr fitToPage="1"/>
  </sheetPr>
  <dimension ref="A1:AH23"/>
  <sheetViews>
    <sheetView showGridLines="0" zoomScale="90" zoomScaleNormal="90" zoomScaleSheetLayoutView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L9" sqref="L9"/>
    </sheetView>
  </sheetViews>
  <sheetFormatPr defaultRowHeight="12.75" outlineLevelCol="1" x14ac:dyDescent="0.2"/>
  <cols>
    <col min="1" max="1" width="1.5703125" style="1" customWidth="1"/>
    <col min="2" max="2" width="19.85546875" style="1" bestFit="1" customWidth="1"/>
    <col min="3" max="3" width="16.5703125" style="1" customWidth="1" outlineLevel="1"/>
    <col min="4" max="4" width="36.140625" style="1" bestFit="1" customWidth="1"/>
    <col min="5" max="5" width="23" style="1" hidden="1" customWidth="1" outlineLevel="1"/>
    <col min="6" max="6" width="39.140625" style="1" hidden="1" customWidth="1" outlineLevel="1"/>
    <col min="7" max="7" width="33.42578125" style="1" bestFit="1" customWidth="1" collapsed="1"/>
    <col min="8" max="8" width="14.5703125" style="1" customWidth="1"/>
    <col min="9" max="9" width="16.140625" style="1" customWidth="1"/>
    <col min="10" max="10" width="7.28515625" style="1" customWidth="1" outlineLevel="1"/>
    <col min="11" max="11" width="5" style="1" bestFit="1" customWidth="1"/>
    <col min="12" max="21" width="10" style="1" customWidth="1"/>
    <col min="22" max="23" width="10" style="1" hidden="1" customWidth="1"/>
    <col min="24" max="27" width="10" style="1" customWidth="1"/>
    <col min="28" max="16384" width="9.140625" style="1"/>
  </cols>
  <sheetData>
    <row r="1" spans="1:34" ht="4.5" customHeight="1" thickBot="1" x14ac:dyDescent="0.25">
      <c r="B1" s="2"/>
      <c r="C1" s="2"/>
      <c r="D1" s="3"/>
      <c r="E1" s="4"/>
      <c r="F1" s="5"/>
    </row>
    <row r="2" spans="1:34" ht="51.75" thickTop="1" thickBot="1" x14ac:dyDescent="0.25">
      <c r="A2" s="6"/>
      <c r="B2" s="7"/>
      <c r="C2" s="7"/>
      <c r="D2" s="8" t="s">
        <v>172</v>
      </c>
      <c r="E2" s="9"/>
      <c r="F2" s="8"/>
      <c r="G2" s="10" t="s">
        <v>250</v>
      </c>
      <c r="H2" s="9"/>
      <c r="I2" s="9"/>
      <c r="J2" s="9"/>
      <c r="K2" s="9"/>
      <c r="L2" s="10"/>
      <c r="M2" s="9"/>
      <c r="N2" s="11"/>
      <c r="O2" s="9"/>
      <c r="P2" s="9"/>
      <c r="Q2" s="9"/>
      <c r="R2" s="9"/>
      <c r="S2" s="9"/>
      <c r="T2" s="9"/>
      <c r="U2" s="9"/>
      <c r="V2" s="8"/>
      <c r="W2" s="12"/>
      <c r="X2" s="12"/>
      <c r="Y2" s="12"/>
      <c r="Z2" s="12"/>
      <c r="AA2" s="12"/>
    </row>
    <row r="3" spans="1:34" s="6" customFormat="1" ht="14.25" thickTop="1" thickBot="1" x14ac:dyDescent="0.25">
      <c r="B3" s="13" t="s">
        <v>0</v>
      </c>
      <c r="C3" s="13" t="s">
        <v>131</v>
      </c>
      <c r="D3" s="14" t="s">
        <v>1</v>
      </c>
      <c r="E3" s="14" t="s">
        <v>48</v>
      </c>
      <c r="F3" s="13" t="s">
        <v>60</v>
      </c>
      <c r="G3" s="13" t="s">
        <v>2</v>
      </c>
      <c r="H3" s="13" t="s">
        <v>46</v>
      </c>
      <c r="I3" s="15" t="s">
        <v>3</v>
      </c>
      <c r="J3" s="73" t="s">
        <v>181</v>
      </c>
      <c r="K3" s="15" t="s">
        <v>4</v>
      </c>
      <c r="L3" s="16" t="s">
        <v>117</v>
      </c>
      <c r="M3" s="17" t="s">
        <v>118</v>
      </c>
      <c r="N3" s="16" t="s">
        <v>54</v>
      </c>
      <c r="O3" s="17" t="s">
        <v>5</v>
      </c>
      <c r="P3" s="16" t="s">
        <v>53</v>
      </c>
      <c r="Q3" s="17" t="s">
        <v>6</v>
      </c>
      <c r="R3" s="16" t="s">
        <v>241</v>
      </c>
      <c r="S3" s="17" t="s">
        <v>242</v>
      </c>
      <c r="T3" s="16" t="s">
        <v>52</v>
      </c>
      <c r="U3" s="17" t="s">
        <v>7</v>
      </c>
      <c r="V3" s="16" t="s">
        <v>51</v>
      </c>
      <c r="W3" s="17" t="s">
        <v>8</v>
      </c>
      <c r="X3" s="16" t="s">
        <v>243</v>
      </c>
      <c r="Y3" s="17" t="s">
        <v>244</v>
      </c>
      <c r="Z3" s="16" t="s">
        <v>50</v>
      </c>
      <c r="AA3" s="17" t="s">
        <v>49</v>
      </c>
      <c r="AC3" s="118" t="s">
        <v>260</v>
      </c>
      <c r="AD3" s="118" t="s">
        <v>259</v>
      </c>
    </row>
    <row r="4" spans="1:34" ht="26.25" thickTop="1" x14ac:dyDescent="0.25">
      <c r="A4" s="19"/>
      <c r="B4" s="20" t="s">
        <v>31</v>
      </c>
      <c r="C4" s="74">
        <v>521903501151111</v>
      </c>
      <c r="D4" s="21" t="s">
        <v>154</v>
      </c>
      <c r="E4" s="22" t="s">
        <v>63</v>
      </c>
      <c r="F4" s="23" t="s">
        <v>61</v>
      </c>
      <c r="G4" s="56" t="s">
        <v>89</v>
      </c>
      <c r="H4" s="18">
        <v>7897473202047</v>
      </c>
      <c r="I4" s="25" t="s">
        <v>32</v>
      </c>
      <c r="J4" s="25" t="s">
        <v>192</v>
      </c>
      <c r="K4" s="24" t="s">
        <v>13</v>
      </c>
      <c r="L4" s="111">
        <v>26.242030320000001</v>
      </c>
      <c r="M4" s="110">
        <v>0</v>
      </c>
      <c r="N4" s="60">
        <v>29.82</v>
      </c>
      <c r="O4" s="110">
        <v>0</v>
      </c>
      <c r="P4" s="60">
        <v>31.617272999999997</v>
      </c>
      <c r="Q4" s="112">
        <v>0</v>
      </c>
      <c r="R4" s="60">
        <v>31.811243999999999</v>
      </c>
      <c r="S4" s="112">
        <v>0</v>
      </c>
      <c r="T4" s="60">
        <v>32.01</v>
      </c>
      <c r="U4" s="112">
        <v>0</v>
      </c>
      <c r="V4" s="60">
        <v>31.308749999999996</v>
      </c>
      <c r="W4" s="112">
        <v>0</v>
      </c>
      <c r="X4" s="60">
        <v>32.81</v>
      </c>
      <c r="Y4" s="112">
        <v>0</v>
      </c>
      <c r="Z4" s="60">
        <v>31.62</v>
      </c>
      <c r="AA4" s="110">
        <v>0</v>
      </c>
      <c r="AB4" s="26"/>
      <c r="AC4" s="119">
        <v>3</v>
      </c>
      <c r="AD4" s="121">
        <v>2.0899999999999998E-2</v>
      </c>
      <c r="AE4" s="26"/>
      <c r="AF4" s="26"/>
      <c r="AG4" s="26"/>
      <c r="AH4" s="26"/>
    </row>
    <row r="5" spans="1:34" ht="25.5" x14ac:dyDescent="0.25">
      <c r="A5" s="19"/>
      <c r="B5" s="20" t="s">
        <v>33</v>
      </c>
      <c r="C5" s="74">
        <v>521903502156117</v>
      </c>
      <c r="D5" s="21" t="s">
        <v>155</v>
      </c>
      <c r="E5" s="22" t="s">
        <v>63</v>
      </c>
      <c r="F5" s="23" t="s">
        <v>62</v>
      </c>
      <c r="G5" s="56" t="s">
        <v>90</v>
      </c>
      <c r="H5" s="18">
        <v>7897473202054</v>
      </c>
      <c r="I5" s="25" t="s">
        <v>34</v>
      </c>
      <c r="J5" s="25" t="s">
        <v>192</v>
      </c>
      <c r="K5" s="24" t="s">
        <v>13</v>
      </c>
      <c r="L5" s="111">
        <v>109.10072447999998</v>
      </c>
      <c r="M5" s="110">
        <v>0</v>
      </c>
      <c r="N5" s="60">
        <v>123.98</v>
      </c>
      <c r="O5" s="110">
        <v>0</v>
      </c>
      <c r="P5" s="60">
        <v>131.45108399999998</v>
      </c>
      <c r="Q5" s="112">
        <v>0</v>
      </c>
      <c r="R5" s="60">
        <v>132.24738599999998</v>
      </c>
      <c r="S5" s="112">
        <v>0</v>
      </c>
      <c r="T5" s="60">
        <v>133.05000000000001</v>
      </c>
      <c r="U5" s="112">
        <v>0</v>
      </c>
      <c r="V5" s="60">
        <v>130.16999999999999</v>
      </c>
      <c r="W5" s="112">
        <v>0</v>
      </c>
      <c r="X5" s="60">
        <v>136.38</v>
      </c>
      <c r="Y5" s="112">
        <v>0</v>
      </c>
      <c r="Z5" s="60">
        <v>131.44999999999999</v>
      </c>
      <c r="AA5" s="110">
        <v>0</v>
      </c>
      <c r="AB5" s="26"/>
      <c r="AC5" s="119">
        <v>3</v>
      </c>
      <c r="AD5" s="121">
        <v>2.0899999999999998E-2</v>
      </c>
      <c r="AE5" s="26"/>
      <c r="AF5" s="26"/>
      <c r="AG5" s="26"/>
      <c r="AH5" s="26"/>
    </row>
    <row r="6" spans="1:34" ht="25.5" x14ac:dyDescent="0.25">
      <c r="A6" s="19"/>
      <c r="B6" s="20" t="s">
        <v>39</v>
      </c>
      <c r="C6" s="74">
        <v>521904101155118</v>
      </c>
      <c r="D6" s="21" t="s">
        <v>156</v>
      </c>
      <c r="E6" s="22" t="s">
        <v>107</v>
      </c>
      <c r="F6" s="23" t="s">
        <v>66</v>
      </c>
      <c r="G6" s="56" t="s">
        <v>91</v>
      </c>
      <c r="H6" s="18">
        <v>7897473202085</v>
      </c>
      <c r="I6" s="25" t="s">
        <v>40</v>
      </c>
      <c r="J6" s="25" t="s">
        <v>192</v>
      </c>
      <c r="K6" s="24" t="s">
        <v>13</v>
      </c>
      <c r="L6" s="111">
        <v>535.17129864000003</v>
      </c>
      <c r="M6" s="110">
        <v>0</v>
      </c>
      <c r="N6" s="60">
        <v>608.14</v>
      </c>
      <c r="O6" s="110">
        <v>0</v>
      </c>
      <c r="P6" s="60">
        <v>644.78222799999992</v>
      </c>
      <c r="Q6" s="112">
        <v>0</v>
      </c>
      <c r="R6" s="60">
        <v>648.68633499999987</v>
      </c>
      <c r="S6" s="112">
        <v>0</v>
      </c>
      <c r="T6" s="60">
        <v>652.64</v>
      </c>
      <c r="U6" s="112">
        <v>0</v>
      </c>
      <c r="V6" s="60">
        <v>625.66</v>
      </c>
      <c r="W6" s="112">
        <v>0</v>
      </c>
      <c r="X6" s="60">
        <v>668.96</v>
      </c>
      <c r="Y6" s="112">
        <v>0</v>
      </c>
      <c r="Z6" s="60">
        <v>644.78</v>
      </c>
      <c r="AA6" s="110">
        <v>0</v>
      </c>
      <c r="AB6" s="26"/>
      <c r="AC6" s="119">
        <v>2</v>
      </c>
      <c r="AD6" s="121">
        <v>2.47E-2</v>
      </c>
      <c r="AE6" s="26"/>
      <c r="AF6" s="26"/>
      <c r="AG6" s="26"/>
      <c r="AH6" s="26"/>
    </row>
    <row r="7" spans="1:34" ht="25.5" x14ac:dyDescent="0.25">
      <c r="A7" s="19"/>
      <c r="B7" s="20" t="s">
        <v>41</v>
      </c>
      <c r="C7" s="74">
        <v>521904102151116</v>
      </c>
      <c r="D7" s="21" t="s">
        <v>157</v>
      </c>
      <c r="E7" s="22" t="s">
        <v>107</v>
      </c>
      <c r="F7" s="23" t="s">
        <v>67</v>
      </c>
      <c r="G7" s="56" t="s">
        <v>92</v>
      </c>
      <c r="H7" s="18">
        <v>7897473202092</v>
      </c>
      <c r="I7" s="25" t="s">
        <v>42</v>
      </c>
      <c r="J7" s="25" t="s">
        <v>192</v>
      </c>
      <c r="K7" s="24" t="s">
        <v>13</v>
      </c>
      <c r="L7" s="111">
        <v>1929.88636984</v>
      </c>
      <c r="M7" s="110">
        <v>0</v>
      </c>
      <c r="N7" s="60">
        <v>2193.0500000000002</v>
      </c>
      <c r="O7" s="110">
        <v>0</v>
      </c>
      <c r="P7" s="60">
        <v>2325.157017</v>
      </c>
      <c r="Q7" s="112">
        <v>0</v>
      </c>
      <c r="R7" s="60">
        <v>2339.2466420000001</v>
      </c>
      <c r="S7" s="112">
        <v>0</v>
      </c>
      <c r="T7" s="60">
        <v>2353.52</v>
      </c>
      <c r="U7" s="112">
        <v>0</v>
      </c>
      <c r="V7" s="60">
        <v>2256.23</v>
      </c>
      <c r="W7" s="112">
        <v>0</v>
      </c>
      <c r="X7" s="60">
        <v>2412.36</v>
      </c>
      <c r="Y7" s="112">
        <v>0</v>
      </c>
      <c r="Z7" s="60">
        <v>2325.17</v>
      </c>
      <c r="AA7" s="110">
        <v>0</v>
      </c>
      <c r="AB7" s="26"/>
      <c r="AC7" s="119">
        <v>2</v>
      </c>
      <c r="AD7" s="121">
        <v>2.47E-2</v>
      </c>
      <c r="AE7" s="26"/>
      <c r="AF7" s="26"/>
      <c r="AG7" s="26"/>
      <c r="AH7" s="26"/>
    </row>
    <row r="8" spans="1:34" ht="24" x14ac:dyDescent="0.25">
      <c r="A8" s="19"/>
      <c r="B8" s="135" t="s">
        <v>270</v>
      </c>
      <c r="C8" s="136">
        <v>521917120020306</v>
      </c>
      <c r="D8" s="137" t="s">
        <v>277</v>
      </c>
      <c r="E8" s="131"/>
      <c r="F8" s="134"/>
      <c r="G8" s="64" t="s">
        <v>275</v>
      </c>
      <c r="H8" s="138">
        <v>7897473207103</v>
      </c>
      <c r="I8" s="25">
        <f>VLOOKUP(C8,[1]Planilha!$E$17:$DY$192,125,0)</f>
        <v>1101302770011</v>
      </c>
      <c r="J8" s="25" t="s">
        <v>192</v>
      </c>
      <c r="K8" s="24" t="s">
        <v>13</v>
      </c>
      <c r="L8" s="111">
        <v>665.41968599999996</v>
      </c>
      <c r="M8" s="110">
        <v>0</v>
      </c>
      <c r="N8" s="60">
        <v>756.16</v>
      </c>
      <c r="O8" s="110">
        <v>0</v>
      </c>
      <c r="P8" s="60">
        <v>801.71</v>
      </c>
      <c r="Q8" s="112">
        <v>0</v>
      </c>
      <c r="R8" s="60">
        <v>806.57</v>
      </c>
      <c r="S8" s="112">
        <v>0</v>
      </c>
      <c r="T8" s="60">
        <v>811.49</v>
      </c>
      <c r="U8" s="112">
        <v>0</v>
      </c>
      <c r="V8" s="60"/>
      <c r="W8" s="112"/>
      <c r="X8" s="60">
        <v>831.78</v>
      </c>
      <c r="Y8" s="112">
        <v>0</v>
      </c>
      <c r="Z8" s="60">
        <v>801.71</v>
      </c>
      <c r="AA8" s="110">
        <v>0</v>
      </c>
      <c r="AB8" s="26"/>
      <c r="AC8" s="119">
        <v>2</v>
      </c>
      <c r="AD8" s="121">
        <v>2.47E-2</v>
      </c>
      <c r="AE8" s="26"/>
      <c r="AF8" s="26"/>
      <c r="AG8" s="26"/>
      <c r="AH8" s="26"/>
    </row>
    <row r="9" spans="1:34" ht="24" x14ac:dyDescent="0.25">
      <c r="A9" s="19"/>
      <c r="B9" s="135" t="s">
        <v>271</v>
      </c>
      <c r="C9" s="136">
        <v>521917120020406</v>
      </c>
      <c r="D9" s="137" t="s">
        <v>278</v>
      </c>
      <c r="E9" s="131"/>
      <c r="F9" s="134"/>
      <c r="G9" s="64" t="s">
        <v>276</v>
      </c>
      <c r="H9" s="138">
        <v>7897473207202</v>
      </c>
      <c r="I9" s="25">
        <f>VLOOKUP(C9,[1]Planilha!$E$17:$DY$192,125,0)</f>
        <v>1101302820027</v>
      </c>
      <c r="J9" s="25" t="s">
        <v>192</v>
      </c>
      <c r="K9" s="24" t="s">
        <v>13</v>
      </c>
      <c r="L9" s="111">
        <v>2399.4785079999997</v>
      </c>
      <c r="M9" s="110">
        <v>0</v>
      </c>
      <c r="N9" s="60">
        <v>2726.68</v>
      </c>
      <c r="O9" s="110">
        <v>0</v>
      </c>
      <c r="P9" s="60">
        <v>2890.94</v>
      </c>
      <c r="Q9" s="112">
        <v>0</v>
      </c>
      <c r="R9" s="60">
        <v>2908.46</v>
      </c>
      <c r="S9" s="112">
        <v>0</v>
      </c>
      <c r="T9" s="60">
        <v>2926.2</v>
      </c>
      <c r="U9" s="112">
        <v>0</v>
      </c>
      <c r="V9" s="60"/>
      <c r="W9" s="112"/>
      <c r="X9" s="60">
        <v>2999.35</v>
      </c>
      <c r="Y9" s="112">
        <v>0</v>
      </c>
      <c r="Z9" s="60">
        <v>2890.94</v>
      </c>
      <c r="AA9" s="110">
        <v>0</v>
      </c>
      <c r="AB9" s="26"/>
      <c r="AC9" s="119">
        <v>2</v>
      </c>
      <c r="AD9" s="121">
        <v>2.47E-2</v>
      </c>
      <c r="AE9" s="26"/>
      <c r="AF9" s="26"/>
      <c r="AG9" s="26"/>
      <c r="AH9" s="26"/>
    </row>
    <row r="10" spans="1:34" ht="24" x14ac:dyDescent="0.25">
      <c r="A10" s="19"/>
      <c r="B10" s="135" t="s">
        <v>272</v>
      </c>
      <c r="C10" s="136">
        <v>521917050019803</v>
      </c>
      <c r="D10" s="137" t="s">
        <v>274</v>
      </c>
      <c r="E10" s="131"/>
      <c r="F10" s="134"/>
      <c r="G10" s="64" t="s">
        <v>275</v>
      </c>
      <c r="H10" s="138">
        <v>7897473207196</v>
      </c>
      <c r="I10" s="25">
        <v>1101302820019</v>
      </c>
      <c r="J10" s="25" t="s">
        <v>182</v>
      </c>
      <c r="K10" s="24" t="s">
        <v>13</v>
      </c>
      <c r="L10" s="111">
        <v>524.39022499999999</v>
      </c>
      <c r="M10" s="110">
        <v>0</v>
      </c>
      <c r="N10" s="60">
        <v>595.89</v>
      </c>
      <c r="O10" s="110">
        <v>0</v>
      </c>
      <c r="P10" s="60">
        <v>631.79</v>
      </c>
      <c r="Q10" s="112">
        <v>0</v>
      </c>
      <c r="R10" s="60">
        <v>635.62</v>
      </c>
      <c r="S10" s="112">
        <v>0</v>
      </c>
      <c r="T10" s="60">
        <v>639.5</v>
      </c>
      <c r="U10" s="112">
        <v>0</v>
      </c>
      <c r="V10" s="60"/>
      <c r="W10" s="112"/>
      <c r="X10" s="60">
        <v>655.48</v>
      </c>
      <c r="Y10" s="112">
        <v>0</v>
      </c>
      <c r="Z10" s="60">
        <v>631.79</v>
      </c>
      <c r="AA10" s="110">
        <v>0</v>
      </c>
      <c r="AB10" s="26"/>
      <c r="AC10" s="119">
        <v>2</v>
      </c>
      <c r="AD10" s="121">
        <v>2.47E-2</v>
      </c>
      <c r="AE10" s="26"/>
      <c r="AF10" s="26"/>
      <c r="AG10" s="26"/>
      <c r="AH10" s="26"/>
    </row>
    <row r="11" spans="1:34" ht="24" x14ac:dyDescent="0.25">
      <c r="A11" s="19"/>
      <c r="B11" s="135" t="s">
        <v>273</v>
      </c>
      <c r="C11" s="136">
        <v>521917050019903</v>
      </c>
      <c r="D11" s="137" t="s">
        <v>274</v>
      </c>
      <c r="E11" s="131"/>
      <c r="F11" s="134"/>
      <c r="G11" s="64" t="s">
        <v>276</v>
      </c>
      <c r="H11" s="138">
        <v>7897473207202</v>
      </c>
      <c r="I11" s="25">
        <v>1101302820027</v>
      </c>
      <c r="J11" s="25" t="s">
        <v>182</v>
      </c>
      <c r="K11" s="24" t="s">
        <v>13</v>
      </c>
      <c r="L11" s="111">
        <v>2097.5608999999999</v>
      </c>
      <c r="M11" s="110">
        <v>0</v>
      </c>
      <c r="N11" s="60">
        <v>2383.59</v>
      </c>
      <c r="O11" s="110">
        <v>0</v>
      </c>
      <c r="P11" s="60">
        <v>2527.1799999999998</v>
      </c>
      <c r="Q11" s="112">
        <v>0</v>
      </c>
      <c r="R11" s="60">
        <v>2542.5</v>
      </c>
      <c r="S11" s="112">
        <v>0</v>
      </c>
      <c r="T11" s="60">
        <v>2558</v>
      </c>
      <c r="U11" s="112">
        <v>0</v>
      </c>
      <c r="V11" s="60"/>
      <c r="W11" s="112"/>
      <c r="X11" s="60">
        <v>2621.95</v>
      </c>
      <c r="Y11" s="112">
        <v>0</v>
      </c>
      <c r="Z11" s="60">
        <v>2527.1799999999998</v>
      </c>
      <c r="AA11" s="110">
        <v>0</v>
      </c>
      <c r="AB11" s="26"/>
      <c r="AC11" s="119">
        <v>2</v>
      </c>
      <c r="AD11" s="121">
        <v>2.47E-2</v>
      </c>
      <c r="AE11" s="26"/>
      <c r="AF11" s="26"/>
      <c r="AG11" s="26"/>
      <c r="AH11" s="26"/>
    </row>
    <row r="12" spans="1:34" ht="25.5" x14ac:dyDescent="0.25">
      <c r="A12" s="19"/>
      <c r="B12" s="20" t="s">
        <v>35</v>
      </c>
      <c r="C12" s="74">
        <v>521903702155114</v>
      </c>
      <c r="D12" s="21" t="s">
        <v>158</v>
      </c>
      <c r="E12" s="22" t="s">
        <v>108</v>
      </c>
      <c r="F12" s="23" t="s">
        <v>70</v>
      </c>
      <c r="G12" s="56" t="s">
        <v>100</v>
      </c>
      <c r="H12" s="18">
        <v>7897473202061</v>
      </c>
      <c r="I12" s="25" t="s">
        <v>36</v>
      </c>
      <c r="J12" s="25" t="s">
        <v>192</v>
      </c>
      <c r="K12" s="24" t="s">
        <v>13</v>
      </c>
      <c r="L12" s="111">
        <v>998.71543464000001</v>
      </c>
      <c r="M12" s="110">
        <v>0</v>
      </c>
      <c r="N12" s="60">
        <v>1134.9100000000001</v>
      </c>
      <c r="O12" s="110">
        <v>0</v>
      </c>
      <c r="P12" s="60">
        <v>1203.273576</v>
      </c>
      <c r="Q12" s="112">
        <v>0</v>
      </c>
      <c r="R12" s="60">
        <v>1210.573011</v>
      </c>
      <c r="S12" s="112">
        <v>0</v>
      </c>
      <c r="T12" s="60">
        <f>VLOOKUP(C12,[1]Planilha!$E$17:$BB$192,50,0)</f>
        <v>1217.95</v>
      </c>
      <c r="U12" s="112">
        <v>0</v>
      </c>
      <c r="V12" s="60">
        <v>1191.5999999999999</v>
      </c>
      <c r="W12" s="112">
        <v>0</v>
      </c>
      <c r="X12" s="60">
        <v>1248.4000000000001</v>
      </c>
      <c r="Y12" s="112">
        <v>0</v>
      </c>
      <c r="Z12" s="60">
        <v>1203.28</v>
      </c>
      <c r="AA12" s="110">
        <v>0</v>
      </c>
      <c r="AB12" s="26"/>
      <c r="AC12" s="119">
        <v>3</v>
      </c>
      <c r="AD12" s="121">
        <v>2.0899999999999998E-2</v>
      </c>
      <c r="AE12" s="26"/>
      <c r="AF12" s="26"/>
      <c r="AG12" s="26"/>
      <c r="AH12" s="26"/>
    </row>
    <row r="13" spans="1:34" ht="25.5" x14ac:dyDescent="0.25">
      <c r="A13" s="19"/>
      <c r="B13" s="20" t="s">
        <v>37</v>
      </c>
      <c r="C13" s="74">
        <v>521903701159116</v>
      </c>
      <c r="D13" s="21" t="s">
        <v>159</v>
      </c>
      <c r="E13" s="22" t="s">
        <v>108</v>
      </c>
      <c r="F13" s="23" t="s">
        <v>69</v>
      </c>
      <c r="G13" s="56" t="s">
        <v>101</v>
      </c>
      <c r="H13" s="18">
        <v>7897473202078</v>
      </c>
      <c r="I13" s="25" t="s">
        <v>38</v>
      </c>
      <c r="J13" s="25" t="s">
        <v>192</v>
      </c>
      <c r="K13" s="24" t="s">
        <v>13</v>
      </c>
      <c r="L13" s="111">
        <v>1997.5207084799999</v>
      </c>
      <c r="M13" s="110">
        <v>0</v>
      </c>
      <c r="N13" s="60">
        <v>2269.92</v>
      </c>
      <c r="O13" s="110">
        <v>0</v>
      </c>
      <c r="P13" s="60">
        <v>2406.6594509999995</v>
      </c>
      <c r="Q13" s="112">
        <v>0</v>
      </c>
      <c r="R13" s="60">
        <v>2421.2379029999997</v>
      </c>
      <c r="S13" s="112">
        <v>0</v>
      </c>
      <c r="T13" s="60">
        <v>2436.0100000000002</v>
      </c>
      <c r="U13" s="112">
        <v>0</v>
      </c>
      <c r="V13" s="60">
        <v>2383.31</v>
      </c>
      <c r="W13" s="112">
        <v>0</v>
      </c>
      <c r="X13" s="60">
        <v>2496.91</v>
      </c>
      <c r="Y13" s="112">
        <v>0</v>
      </c>
      <c r="Z13" s="60">
        <v>2406.66</v>
      </c>
      <c r="AA13" s="110">
        <v>0</v>
      </c>
      <c r="AB13" s="26"/>
      <c r="AC13" s="119">
        <v>3</v>
      </c>
      <c r="AD13" s="121">
        <v>2.0899999999999998E-2</v>
      </c>
      <c r="AE13" s="26"/>
      <c r="AF13" s="26"/>
      <c r="AG13" s="26"/>
      <c r="AH13" s="26"/>
    </row>
    <row r="14" spans="1:34" ht="25.5" x14ac:dyDescent="0.25">
      <c r="B14" s="132" t="s">
        <v>109</v>
      </c>
      <c r="C14" s="74">
        <v>521912070018104</v>
      </c>
      <c r="D14" s="21" t="s">
        <v>161</v>
      </c>
      <c r="E14" s="32" t="s">
        <v>160</v>
      </c>
      <c r="F14" s="33" t="s">
        <v>141</v>
      </c>
      <c r="G14" s="64" t="s">
        <v>110</v>
      </c>
      <c r="H14" s="18">
        <v>7897473200227</v>
      </c>
      <c r="I14" s="35" t="s">
        <v>113</v>
      </c>
      <c r="J14" s="35" t="s">
        <v>182</v>
      </c>
      <c r="K14" s="34" t="s">
        <v>13</v>
      </c>
      <c r="L14" s="111">
        <v>1176.74744528</v>
      </c>
      <c r="M14" s="110">
        <v>0</v>
      </c>
      <c r="N14" s="60">
        <v>1337.21</v>
      </c>
      <c r="O14" s="110">
        <v>0</v>
      </c>
      <c r="P14" s="60">
        <v>1417.7646729999999</v>
      </c>
      <c r="Q14" s="112">
        <v>0</v>
      </c>
      <c r="R14" s="60">
        <v>1426.3516589999999</v>
      </c>
      <c r="S14" s="112">
        <v>0</v>
      </c>
      <c r="T14" s="60">
        <v>1435.05</v>
      </c>
      <c r="U14" s="112">
        <v>0</v>
      </c>
      <c r="V14" s="60">
        <v>1375.73</v>
      </c>
      <c r="W14" s="112">
        <v>0</v>
      </c>
      <c r="X14" s="60">
        <v>1470.93</v>
      </c>
      <c r="Y14" s="112">
        <v>0</v>
      </c>
      <c r="Z14" s="60">
        <v>1417.76</v>
      </c>
      <c r="AA14" s="110">
        <v>0</v>
      </c>
      <c r="AB14" s="26"/>
      <c r="AC14" s="119">
        <v>2</v>
      </c>
      <c r="AD14" s="121">
        <v>2.47E-2</v>
      </c>
      <c r="AE14" s="26"/>
      <c r="AF14" s="26"/>
      <c r="AG14" s="26"/>
      <c r="AH14" s="26"/>
    </row>
    <row r="15" spans="1:34" ht="25.5" x14ac:dyDescent="0.25">
      <c r="B15" s="31" t="s">
        <v>112</v>
      </c>
      <c r="C15" s="74">
        <v>521912070018204</v>
      </c>
      <c r="D15" s="21" t="s">
        <v>162</v>
      </c>
      <c r="E15" s="32" t="s">
        <v>160</v>
      </c>
      <c r="F15" s="33" t="s">
        <v>140</v>
      </c>
      <c r="G15" s="64" t="s">
        <v>111</v>
      </c>
      <c r="H15" s="18">
        <v>7897473200234</v>
      </c>
      <c r="I15" s="35" t="s">
        <v>114</v>
      </c>
      <c r="J15" s="35" t="s">
        <v>182</v>
      </c>
      <c r="K15" s="34" t="s">
        <v>13</v>
      </c>
      <c r="L15" s="111">
        <v>5883.7462437599997</v>
      </c>
      <c r="M15" s="110">
        <v>0</v>
      </c>
      <c r="N15" s="60">
        <v>6686.07</v>
      </c>
      <c r="O15" s="110">
        <v>0</v>
      </c>
      <c r="P15" s="60">
        <v>7088.8541059999989</v>
      </c>
      <c r="Q15" s="112">
        <v>0</v>
      </c>
      <c r="R15" s="60">
        <v>7131.8095299999995</v>
      </c>
      <c r="S15" s="112">
        <v>0</v>
      </c>
      <c r="T15" s="60">
        <v>7175.3</v>
      </c>
      <c r="U15" s="112">
        <v>0</v>
      </c>
      <c r="V15" s="60">
        <v>6878.68</v>
      </c>
      <c r="W15" s="112">
        <v>0</v>
      </c>
      <c r="X15" s="60">
        <v>7354.68</v>
      </c>
      <c r="Y15" s="112">
        <v>0</v>
      </c>
      <c r="Z15" s="60">
        <v>7088.85</v>
      </c>
      <c r="AA15" s="110">
        <v>0</v>
      </c>
      <c r="AB15" s="26"/>
      <c r="AC15" s="119">
        <v>2</v>
      </c>
      <c r="AD15" s="121">
        <v>2.47E-2</v>
      </c>
      <c r="AE15" s="26"/>
      <c r="AF15" s="26"/>
      <c r="AG15" s="26"/>
      <c r="AH15" s="26"/>
    </row>
    <row r="16" spans="1:34" ht="25.5" x14ac:dyDescent="0.25">
      <c r="A16" s="19"/>
      <c r="B16" s="20" t="s">
        <v>125</v>
      </c>
      <c r="C16" s="74">
        <v>521912070018306</v>
      </c>
      <c r="D16" s="21" t="s">
        <v>164</v>
      </c>
      <c r="E16" s="32" t="s">
        <v>160</v>
      </c>
      <c r="F16" s="23" t="s">
        <v>141</v>
      </c>
      <c r="G16" s="56" t="s">
        <v>127</v>
      </c>
      <c r="H16" s="18">
        <v>7897473206526</v>
      </c>
      <c r="I16" s="25" t="s">
        <v>129</v>
      </c>
      <c r="J16" s="25" t="s">
        <v>192</v>
      </c>
      <c r="K16" s="24" t="s">
        <v>13</v>
      </c>
      <c r="L16" s="111">
        <v>764.77131896000003</v>
      </c>
      <c r="M16" s="110">
        <v>0</v>
      </c>
      <c r="N16" s="60">
        <v>869.05</v>
      </c>
      <c r="O16" s="110">
        <v>0</v>
      </c>
      <c r="P16" s="60">
        <v>921.41024000000004</v>
      </c>
      <c r="Q16" s="112">
        <v>0</v>
      </c>
      <c r="R16" s="60">
        <v>926.99485499999992</v>
      </c>
      <c r="S16" s="112">
        <v>0</v>
      </c>
      <c r="T16" s="60">
        <v>932.64</v>
      </c>
      <c r="U16" s="112">
        <v>0</v>
      </c>
      <c r="V16" s="60">
        <v>894.09</v>
      </c>
      <c r="W16" s="112">
        <v>0</v>
      </c>
      <c r="X16" s="60">
        <v>955.96</v>
      </c>
      <c r="Y16" s="112">
        <v>0</v>
      </c>
      <c r="Z16" s="60">
        <v>921.4</v>
      </c>
      <c r="AA16" s="110">
        <v>0</v>
      </c>
      <c r="AB16" s="26"/>
      <c r="AC16" s="119">
        <v>2</v>
      </c>
      <c r="AD16" s="121">
        <v>2.47E-2</v>
      </c>
      <c r="AE16" s="26"/>
      <c r="AF16" s="26"/>
      <c r="AG16" s="26"/>
      <c r="AH16" s="26"/>
    </row>
    <row r="17" spans="1:34" ht="26.25" thickBot="1" x14ac:dyDescent="0.3">
      <c r="A17" s="19"/>
      <c r="B17" s="133" t="s">
        <v>126</v>
      </c>
      <c r="C17" s="139">
        <v>521912070018406</v>
      </c>
      <c r="D17" s="36" t="s">
        <v>163</v>
      </c>
      <c r="E17" s="76" t="s">
        <v>160</v>
      </c>
      <c r="F17" s="77" t="s">
        <v>140</v>
      </c>
      <c r="G17" s="87" t="s">
        <v>128</v>
      </c>
      <c r="H17" s="37">
        <v>7897473206533</v>
      </c>
      <c r="I17" s="78" t="s">
        <v>130</v>
      </c>
      <c r="J17" s="78" t="s">
        <v>192</v>
      </c>
      <c r="K17" s="38" t="s">
        <v>13</v>
      </c>
      <c r="L17" s="113">
        <v>3824.4337058399997</v>
      </c>
      <c r="M17" s="114">
        <v>0</v>
      </c>
      <c r="N17" s="115">
        <v>4345.95</v>
      </c>
      <c r="O17" s="114">
        <v>0</v>
      </c>
      <c r="P17" s="116">
        <v>4607.7479960000001</v>
      </c>
      <c r="Q17" s="117">
        <v>0</v>
      </c>
      <c r="R17" s="116">
        <v>4635.6710709999998</v>
      </c>
      <c r="S17" s="117">
        <v>0</v>
      </c>
      <c r="T17" s="116">
        <v>4663.9399999999996</v>
      </c>
      <c r="U17" s="117">
        <v>0</v>
      </c>
      <c r="V17" s="116">
        <v>4471.1400000000003</v>
      </c>
      <c r="W17" s="117">
        <v>0</v>
      </c>
      <c r="X17" s="116">
        <v>4780.54</v>
      </c>
      <c r="Y17" s="117">
        <v>0</v>
      </c>
      <c r="Z17" s="116">
        <v>4607.75</v>
      </c>
      <c r="AA17" s="114">
        <v>0</v>
      </c>
      <c r="AB17" s="26"/>
      <c r="AC17" s="119">
        <v>2</v>
      </c>
      <c r="AD17" s="121">
        <v>2.47E-2</v>
      </c>
      <c r="AE17" s="26"/>
      <c r="AF17" s="26"/>
      <c r="AG17" s="26"/>
      <c r="AH17" s="26"/>
    </row>
    <row r="18" spans="1:34" ht="13.5" thickTop="1" x14ac:dyDescent="0.2"/>
    <row r="19" spans="1:34" x14ac:dyDescent="0.2">
      <c r="B19" s="39"/>
      <c r="C19" s="39"/>
      <c r="D19" s="40"/>
      <c r="E19" s="40"/>
      <c r="F19" s="40"/>
      <c r="G19" s="41"/>
      <c r="H19" s="42"/>
      <c r="I19" s="43"/>
      <c r="J19" s="43"/>
      <c r="K19" s="44"/>
      <c r="L19" s="44"/>
      <c r="M19" s="44"/>
      <c r="N19" s="45"/>
      <c r="O19" s="45"/>
      <c r="P19" s="100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34" x14ac:dyDescent="0.2">
      <c r="B20" s="39"/>
      <c r="C20" s="39"/>
      <c r="D20" s="40"/>
      <c r="E20" s="40"/>
      <c r="F20" s="40"/>
      <c r="G20" s="41"/>
      <c r="H20" s="42"/>
      <c r="I20" s="43"/>
      <c r="J20" s="43"/>
      <c r="K20" s="44"/>
      <c r="L20" s="44"/>
      <c r="M20" s="44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34" x14ac:dyDescent="0.2">
      <c r="P21" s="45"/>
    </row>
    <row r="22" spans="1:34" x14ac:dyDescent="0.2">
      <c r="P22" s="45"/>
    </row>
    <row r="23" spans="1:34" x14ac:dyDescent="0.2">
      <c r="L23" s="46"/>
    </row>
  </sheetData>
  <sheetProtection formatColumns="0" autoFilter="0"/>
  <phoneticPr fontId="5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6"/>
  <sheetViews>
    <sheetView workbookViewId="0">
      <selection activeCell="B29" sqref="B29"/>
    </sheetView>
  </sheetViews>
  <sheetFormatPr defaultRowHeight="12.75" x14ac:dyDescent="0.2"/>
  <cols>
    <col min="1" max="1" width="5.85546875" bestFit="1" customWidth="1"/>
    <col min="3" max="3" width="8.85546875" bestFit="1" customWidth="1"/>
  </cols>
  <sheetData>
    <row r="2" spans="1:4" x14ac:dyDescent="0.2">
      <c r="A2" s="89" t="s">
        <v>239</v>
      </c>
      <c r="B2" s="90" t="s">
        <v>235</v>
      </c>
      <c r="C2" s="90" t="s">
        <v>237</v>
      </c>
      <c r="D2" s="90" t="s">
        <v>238</v>
      </c>
    </row>
    <row r="3" spans="1:4" x14ac:dyDescent="0.2">
      <c r="A3" t="str">
        <f>B3&amp;C3</f>
        <v>SP5</v>
      </c>
      <c r="B3" s="91" t="s">
        <v>236</v>
      </c>
      <c r="C3" s="92">
        <v>5</v>
      </c>
      <c r="D3" s="93">
        <v>0</v>
      </c>
    </row>
    <row r="4" spans="1:4" x14ac:dyDescent="0.2">
      <c r="A4" t="str">
        <f t="shared" ref="A4:A56" si="0">B4&amp;C4</f>
        <v>AC5</v>
      </c>
      <c r="B4" s="91" t="s">
        <v>209</v>
      </c>
      <c r="C4" s="92">
        <v>5</v>
      </c>
      <c r="D4" s="93">
        <v>0.107527</v>
      </c>
    </row>
    <row r="5" spans="1:4" x14ac:dyDescent="0.2">
      <c r="A5" t="str">
        <f t="shared" si="0"/>
        <v>AL5</v>
      </c>
      <c r="B5" s="91" t="s">
        <v>210</v>
      </c>
      <c r="C5" s="92">
        <v>5</v>
      </c>
      <c r="D5" s="93">
        <v>0.107527</v>
      </c>
    </row>
    <row r="6" spans="1:4" x14ac:dyDescent="0.2">
      <c r="A6" t="str">
        <f t="shared" si="0"/>
        <v>AM5</v>
      </c>
      <c r="B6" s="91" t="s">
        <v>211</v>
      </c>
      <c r="C6" s="92">
        <v>5</v>
      </c>
      <c r="D6" s="93">
        <v>0.107527</v>
      </c>
    </row>
    <row r="7" spans="1:4" x14ac:dyDescent="0.2">
      <c r="A7" t="str">
        <f t="shared" si="0"/>
        <v>AP5</v>
      </c>
      <c r="B7" s="91" t="s">
        <v>212</v>
      </c>
      <c r="C7" s="92">
        <v>5</v>
      </c>
      <c r="D7" s="93">
        <v>0.107527</v>
      </c>
    </row>
    <row r="8" spans="1:4" x14ac:dyDescent="0.2">
      <c r="A8" t="str">
        <f t="shared" si="0"/>
        <v>BA5</v>
      </c>
      <c r="B8" s="91" t="s">
        <v>213</v>
      </c>
      <c r="C8" s="92">
        <v>5</v>
      </c>
      <c r="D8" s="93">
        <v>0.107527</v>
      </c>
    </row>
    <row r="9" spans="1:4" x14ac:dyDescent="0.2">
      <c r="A9" t="str">
        <f t="shared" si="0"/>
        <v>CE5</v>
      </c>
      <c r="B9" s="91" t="s">
        <v>214</v>
      </c>
      <c r="C9" s="92">
        <v>5</v>
      </c>
      <c r="D9" s="93">
        <v>0.107527</v>
      </c>
    </row>
    <row r="10" spans="1:4" x14ac:dyDescent="0.2">
      <c r="A10" t="str">
        <f t="shared" si="0"/>
        <v>DF5</v>
      </c>
      <c r="B10" s="91" t="s">
        <v>215</v>
      </c>
      <c r="C10" s="92">
        <v>5</v>
      </c>
      <c r="D10" s="93">
        <v>0.107527</v>
      </c>
    </row>
    <row r="11" spans="1:4" x14ac:dyDescent="0.2">
      <c r="A11" t="str">
        <f t="shared" si="0"/>
        <v>ES5</v>
      </c>
      <c r="B11" s="91" t="s">
        <v>216</v>
      </c>
      <c r="C11" s="92">
        <v>5</v>
      </c>
      <c r="D11" s="93">
        <v>0.107527</v>
      </c>
    </row>
    <row r="12" spans="1:4" x14ac:dyDescent="0.2">
      <c r="A12" t="str">
        <f t="shared" si="0"/>
        <v>GO5</v>
      </c>
      <c r="B12" s="91" t="s">
        <v>217</v>
      </c>
      <c r="C12" s="92">
        <v>5</v>
      </c>
      <c r="D12" s="93">
        <v>0.107527</v>
      </c>
    </row>
    <row r="13" spans="1:4" x14ac:dyDescent="0.2">
      <c r="A13" t="str">
        <f t="shared" si="0"/>
        <v>MA5</v>
      </c>
      <c r="B13" s="91" t="s">
        <v>218</v>
      </c>
      <c r="C13" s="92">
        <v>5</v>
      </c>
      <c r="D13" s="93">
        <v>0.107527</v>
      </c>
    </row>
    <row r="14" spans="1:4" x14ac:dyDescent="0.2">
      <c r="A14" t="str">
        <f t="shared" si="0"/>
        <v>MG5</v>
      </c>
      <c r="B14" s="94" t="s">
        <v>219</v>
      </c>
      <c r="C14" s="92">
        <v>5</v>
      </c>
      <c r="D14" s="93">
        <v>6.8182000000000006E-2</v>
      </c>
    </row>
    <row r="15" spans="1:4" x14ac:dyDescent="0.2">
      <c r="A15" t="str">
        <f t="shared" si="0"/>
        <v>MS5</v>
      </c>
      <c r="B15" s="91" t="s">
        <v>220</v>
      </c>
      <c r="C15" s="92">
        <v>5</v>
      </c>
      <c r="D15" s="93">
        <v>0.107527</v>
      </c>
    </row>
    <row r="16" spans="1:4" x14ac:dyDescent="0.2">
      <c r="A16" t="str">
        <f t="shared" si="0"/>
        <v>MT5</v>
      </c>
      <c r="B16" s="91" t="s">
        <v>221</v>
      </c>
      <c r="C16" s="92">
        <v>5</v>
      </c>
      <c r="D16" s="93">
        <v>0.107527</v>
      </c>
    </row>
    <row r="17" spans="1:4" x14ac:dyDescent="0.2">
      <c r="A17" t="str">
        <f t="shared" si="0"/>
        <v>PA5</v>
      </c>
      <c r="B17" s="91" t="s">
        <v>222</v>
      </c>
      <c r="C17" s="92">
        <v>5</v>
      </c>
      <c r="D17" s="93">
        <v>0.107527</v>
      </c>
    </row>
    <row r="18" spans="1:4" x14ac:dyDescent="0.2">
      <c r="A18" t="str">
        <f t="shared" si="0"/>
        <v>PB5</v>
      </c>
      <c r="B18" s="91" t="s">
        <v>223</v>
      </c>
      <c r="C18" s="92">
        <v>5</v>
      </c>
      <c r="D18" s="93">
        <v>0.107527</v>
      </c>
    </row>
    <row r="19" spans="1:4" x14ac:dyDescent="0.2">
      <c r="A19" t="str">
        <f t="shared" si="0"/>
        <v>PE5</v>
      </c>
      <c r="B19" s="91" t="s">
        <v>224</v>
      </c>
      <c r="C19" s="92">
        <v>5</v>
      </c>
      <c r="D19" s="93">
        <v>0.107527</v>
      </c>
    </row>
    <row r="20" spans="1:4" x14ac:dyDescent="0.2">
      <c r="A20" t="str">
        <f t="shared" si="0"/>
        <v>PI5</v>
      </c>
      <c r="B20" s="91" t="s">
        <v>225</v>
      </c>
      <c r="C20" s="92">
        <v>5</v>
      </c>
      <c r="D20" s="93">
        <v>0.107527</v>
      </c>
    </row>
    <row r="21" spans="1:4" x14ac:dyDescent="0.2">
      <c r="A21" t="str">
        <f t="shared" si="0"/>
        <v>PR5</v>
      </c>
      <c r="B21" s="94" t="s">
        <v>226</v>
      </c>
      <c r="C21" s="92">
        <v>5</v>
      </c>
      <c r="D21" s="93">
        <v>6.8182000000000006E-2</v>
      </c>
    </row>
    <row r="22" spans="1:4" x14ac:dyDescent="0.2">
      <c r="A22" t="str">
        <f t="shared" si="0"/>
        <v>RJ5</v>
      </c>
      <c r="B22" s="91" t="s">
        <v>227</v>
      </c>
      <c r="C22" s="92">
        <v>5</v>
      </c>
      <c r="D22" s="93">
        <v>7.9545000000000005E-2</v>
      </c>
    </row>
    <row r="23" spans="1:4" x14ac:dyDescent="0.2">
      <c r="A23" t="str">
        <f t="shared" si="0"/>
        <v>RN5</v>
      </c>
      <c r="B23" s="91" t="s">
        <v>228</v>
      </c>
      <c r="C23" s="92">
        <v>5</v>
      </c>
      <c r="D23" s="93">
        <v>0.107527</v>
      </c>
    </row>
    <row r="24" spans="1:4" x14ac:dyDescent="0.2">
      <c r="A24" t="str">
        <f t="shared" si="0"/>
        <v>RO5</v>
      </c>
      <c r="B24" s="91" t="s">
        <v>229</v>
      </c>
      <c r="C24" s="92">
        <v>5</v>
      </c>
      <c r="D24" s="93">
        <v>0.107527</v>
      </c>
    </row>
    <row r="25" spans="1:4" x14ac:dyDescent="0.2">
      <c r="A25" t="str">
        <f t="shared" si="0"/>
        <v>RR5</v>
      </c>
      <c r="B25" s="91" t="s">
        <v>230</v>
      </c>
      <c r="C25" s="92">
        <v>5</v>
      </c>
      <c r="D25" s="93">
        <v>0.107527</v>
      </c>
    </row>
    <row r="26" spans="1:4" x14ac:dyDescent="0.2">
      <c r="A26" t="str">
        <f t="shared" si="0"/>
        <v>RS5</v>
      </c>
      <c r="B26" s="94" t="s">
        <v>231</v>
      </c>
      <c r="C26" s="92">
        <v>5</v>
      </c>
      <c r="D26" s="93">
        <v>5.6818E-2</v>
      </c>
    </row>
    <row r="27" spans="1:4" x14ac:dyDescent="0.2">
      <c r="A27" t="str">
        <f t="shared" si="0"/>
        <v>SC5</v>
      </c>
      <c r="B27" s="94" t="s">
        <v>232</v>
      </c>
      <c r="C27" s="92">
        <v>5</v>
      </c>
      <c r="D27" s="93">
        <v>5.6818E-2</v>
      </c>
    </row>
    <row r="28" spans="1:4" x14ac:dyDescent="0.2">
      <c r="A28" t="str">
        <f t="shared" si="0"/>
        <v>SE5</v>
      </c>
      <c r="B28" s="91" t="s">
        <v>233</v>
      </c>
      <c r="C28" s="92">
        <v>5</v>
      </c>
      <c r="D28" s="93">
        <v>0.107527</v>
      </c>
    </row>
    <row r="29" spans="1:4" x14ac:dyDescent="0.2">
      <c r="A29" t="str">
        <f t="shared" si="0"/>
        <v>TO5</v>
      </c>
      <c r="B29" s="91" t="s">
        <v>234</v>
      </c>
      <c r="C29" s="92">
        <v>5</v>
      </c>
      <c r="D29" s="93">
        <v>0.107527</v>
      </c>
    </row>
    <row r="30" spans="1:4" x14ac:dyDescent="0.2">
      <c r="A30" t="str">
        <f t="shared" si="0"/>
        <v>SP1</v>
      </c>
      <c r="B30" s="91" t="s">
        <v>236</v>
      </c>
      <c r="C30" s="92">
        <v>1</v>
      </c>
      <c r="D30" s="95">
        <v>0</v>
      </c>
    </row>
    <row r="31" spans="1:4" x14ac:dyDescent="0.2">
      <c r="A31" t="str">
        <f t="shared" si="0"/>
        <v>AC1</v>
      </c>
      <c r="B31" s="91" t="s">
        <v>209</v>
      </c>
      <c r="C31" s="92">
        <v>1</v>
      </c>
      <c r="D31" s="96">
        <v>0.13541700000000001</v>
      </c>
    </row>
    <row r="32" spans="1:4" x14ac:dyDescent="0.2">
      <c r="A32" t="str">
        <f t="shared" si="0"/>
        <v>AL1</v>
      </c>
      <c r="B32" s="91" t="s">
        <v>210</v>
      </c>
      <c r="C32" s="92">
        <v>1</v>
      </c>
      <c r="D32" s="96">
        <v>0.13541700000000001</v>
      </c>
    </row>
    <row r="33" spans="1:4" x14ac:dyDescent="0.2">
      <c r="A33" t="str">
        <f t="shared" si="0"/>
        <v>AM1</v>
      </c>
      <c r="B33" s="91" t="s">
        <v>211</v>
      </c>
      <c r="C33" s="92">
        <v>1</v>
      </c>
      <c r="D33" s="96">
        <v>0.13541700000000001</v>
      </c>
    </row>
    <row r="34" spans="1:4" x14ac:dyDescent="0.2">
      <c r="A34" t="str">
        <f t="shared" si="0"/>
        <v>AP1</v>
      </c>
      <c r="B34" s="91" t="s">
        <v>212</v>
      </c>
      <c r="C34" s="92">
        <v>1</v>
      </c>
      <c r="D34" s="96">
        <v>0.13541700000000001</v>
      </c>
    </row>
    <row r="35" spans="1:4" x14ac:dyDescent="0.2">
      <c r="A35" t="str">
        <f t="shared" si="0"/>
        <v>BA1</v>
      </c>
      <c r="B35" s="91" t="s">
        <v>213</v>
      </c>
      <c r="C35" s="92">
        <v>1</v>
      </c>
      <c r="D35" s="96">
        <v>0.13541700000000001</v>
      </c>
    </row>
    <row r="36" spans="1:4" x14ac:dyDescent="0.2">
      <c r="A36" t="str">
        <f t="shared" si="0"/>
        <v>CE1</v>
      </c>
      <c r="B36" s="91" t="s">
        <v>214</v>
      </c>
      <c r="C36" s="92">
        <v>1</v>
      </c>
      <c r="D36" s="96">
        <v>0.13541700000000001</v>
      </c>
    </row>
    <row r="37" spans="1:4" x14ac:dyDescent="0.2">
      <c r="A37" t="str">
        <f t="shared" si="0"/>
        <v>DF1</v>
      </c>
      <c r="B37" s="91" t="s">
        <v>215</v>
      </c>
      <c r="C37" s="92">
        <v>1</v>
      </c>
      <c r="D37" s="96">
        <v>0.13541700000000001</v>
      </c>
    </row>
    <row r="38" spans="1:4" x14ac:dyDescent="0.2">
      <c r="A38" t="str">
        <f t="shared" si="0"/>
        <v>ES1</v>
      </c>
      <c r="B38" s="91" t="s">
        <v>216</v>
      </c>
      <c r="C38" s="92">
        <v>1</v>
      </c>
      <c r="D38" s="96">
        <v>0.13541700000000001</v>
      </c>
    </row>
    <row r="39" spans="1:4" x14ac:dyDescent="0.2">
      <c r="A39" t="str">
        <f t="shared" si="0"/>
        <v>GO1</v>
      </c>
      <c r="B39" s="91" t="s">
        <v>217</v>
      </c>
      <c r="C39" s="92">
        <v>1</v>
      </c>
      <c r="D39" s="96">
        <v>0.13541700000000001</v>
      </c>
    </row>
    <row r="40" spans="1:4" x14ac:dyDescent="0.2">
      <c r="A40" t="str">
        <f t="shared" si="0"/>
        <v>MA1</v>
      </c>
      <c r="B40" s="91" t="s">
        <v>218</v>
      </c>
      <c r="C40" s="92">
        <v>1</v>
      </c>
      <c r="D40" s="96">
        <v>0.13541700000000001</v>
      </c>
    </row>
    <row r="41" spans="1:4" x14ac:dyDescent="0.2">
      <c r="A41" t="str">
        <f t="shared" si="0"/>
        <v>MG1</v>
      </c>
      <c r="B41" s="94" t="s">
        <v>219</v>
      </c>
      <c r="C41" s="92">
        <v>1</v>
      </c>
      <c r="D41" s="96">
        <v>0.14583299999999999</v>
      </c>
    </row>
    <row r="42" spans="1:4" x14ac:dyDescent="0.2">
      <c r="A42" t="str">
        <f t="shared" si="0"/>
        <v>MS1</v>
      </c>
      <c r="B42" s="91" t="s">
        <v>220</v>
      </c>
      <c r="C42" s="92">
        <v>1</v>
      </c>
      <c r="D42" s="96">
        <v>0.13541700000000001</v>
      </c>
    </row>
    <row r="43" spans="1:4" x14ac:dyDescent="0.2">
      <c r="A43" t="str">
        <f t="shared" si="0"/>
        <v>MT1</v>
      </c>
      <c r="B43" s="91" t="s">
        <v>221</v>
      </c>
      <c r="C43" s="92">
        <v>1</v>
      </c>
      <c r="D43" s="96">
        <v>0.13541700000000001</v>
      </c>
    </row>
    <row r="44" spans="1:4" x14ac:dyDescent="0.2">
      <c r="A44" t="str">
        <f t="shared" si="0"/>
        <v>PA1</v>
      </c>
      <c r="B44" s="91" t="s">
        <v>222</v>
      </c>
      <c r="C44" s="92">
        <v>1</v>
      </c>
      <c r="D44" s="96">
        <v>0.13541700000000001</v>
      </c>
    </row>
    <row r="45" spans="1:4" x14ac:dyDescent="0.2">
      <c r="A45" t="str">
        <f t="shared" si="0"/>
        <v>PB1</v>
      </c>
      <c r="B45" s="91" t="s">
        <v>223</v>
      </c>
      <c r="C45" s="92">
        <v>1</v>
      </c>
      <c r="D45" s="96">
        <v>0.13541700000000001</v>
      </c>
    </row>
    <row r="46" spans="1:4" x14ac:dyDescent="0.2">
      <c r="A46" t="str">
        <f t="shared" si="0"/>
        <v>PE1</v>
      </c>
      <c r="B46" s="91" t="s">
        <v>224</v>
      </c>
      <c r="C46" s="92">
        <v>1</v>
      </c>
      <c r="D46" s="96">
        <v>0.13541700000000001</v>
      </c>
    </row>
    <row r="47" spans="1:4" x14ac:dyDescent="0.2">
      <c r="A47" t="str">
        <f t="shared" si="0"/>
        <v>PI1</v>
      </c>
      <c r="B47" s="91" t="s">
        <v>225</v>
      </c>
      <c r="C47" s="92">
        <v>1</v>
      </c>
      <c r="D47" s="96">
        <v>0.13541700000000001</v>
      </c>
    </row>
    <row r="48" spans="1:4" x14ac:dyDescent="0.2">
      <c r="A48" t="str">
        <f t="shared" si="0"/>
        <v>PR1</v>
      </c>
      <c r="B48" s="94" t="s">
        <v>226</v>
      </c>
      <c r="C48" s="92">
        <v>1</v>
      </c>
      <c r="D48" s="96">
        <v>0.14583299999999999</v>
      </c>
    </row>
    <row r="49" spans="1:8" x14ac:dyDescent="0.2">
      <c r="A49" t="str">
        <f t="shared" si="0"/>
        <v>RJ1</v>
      </c>
      <c r="B49" s="91" t="s">
        <v>227</v>
      </c>
      <c r="C49" s="92">
        <v>1</v>
      </c>
      <c r="D49" s="96">
        <v>0.15625</v>
      </c>
    </row>
    <row r="50" spans="1:8" x14ac:dyDescent="0.2">
      <c r="A50" t="str">
        <f t="shared" si="0"/>
        <v>RN1</v>
      </c>
      <c r="B50" s="91" t="s">
        <v>228</v>
      </c>
      <c r="C50" s="92">
        <v>1</v>
      </c>
      <c r="D50" s="96">
        <v>0.13541700000000001</v>
      </c>
    </row>
    <row r="51" spans="1:8" x14ac:dyDescent="0.2">
      <c r="A51" t="str">
        <f t="shared" si="0"/>
        <v>RO1</v>
      </c>
      <c r="B51" s="91" t="s">
        <v>229</v>
      </c>
      <c r="C51" s="92">
        <v>1</v>
      </c>
      <c r="D51" s="96">
        <v>0.13541700000000001</v>
      </c>
    </row>
    <row r="52" spans="1:8" x14ac:dyDescent="0.2">
      <c r="A52" t="str">
        <f t="shared" si="0"/>
        <v>RR1</v>
      </c>
      <c r="B52" s="91" t="s">
        <v>230</v>
      </c>
      <c r="C52" s="92">
        <v>1</v>
      </c>
      <c r="D52" s="96">
        <v>0.13541700000000001</v>
      </c>
    </row>
    <row r="53" spans="1:8" x14ac:dyDescent="0.2">
      <c r="A53" t="str">
        <f t="shared" si="0"/>
        <v>RS1</v>
      </c>
      <c r="B53" s="94" t="s">
        <v>231</v>
      </c>
      <c r="C53" s="92">
        <v>1</v>
      </c>
      <c r="D53" s="96">
        <v>0.13541700000000001</v>
      </c>
    </row>
    <row r="54" spans="1:8" x14ac:dyDescent="0.2">
      <c r="A54" t="str">
        <f t="shared" si="0"/>
        <v>SC1</v>
      </c>
      <c r="B54" s="94" t="s">
        <v>232</v>
      </c>
      <c r="C54" s="92">
        <v>1</v>
      </c>
      <c r="D54" s="96">
        <v>0.13541700000000001</v>
      </c>
    </row>
    <row r="55" spans="1:8" x14ac:dyDescent="0.2">
      <c r="A55" t="str">
        <f t="shared" si="0"/>
        <v>SE1</v>
      </c>
      <c r="B55" s="91" t="s">
        <v>233</v>
      </c>
      <c r="C55" s="92">
        <v>1</v>
      </c>
      <c r="D55" s="96">
        <v>0.13541700000000001</v>
      </c>
    </row>
    <row r="56" spans="1:8" x14ac:dyDescent="0.2">
      <c r="A56" t="str">
        <f t="shared" si="0"/>
        <v>TO1</v>
      </c>
      <c r="B56" s="91" t="s">
        <v>234</v>
      </c>
      <c r="C56" s="92">
        <v>1</v>
      </c>
      <c r="D56" s="96">
        <v>0.13541700000000001</v>
      </c>
    </row>
    <row r="60" spans="1:8" x14ac:dyDescent="0.2">
      <c r="F60" s="97"/>
      <c r="G60" s="97"/>
      <c r="H60" s="97"/>
    </row>
    <row r="63" spans="1:8" x14ac:dyDescent="0.2">
      <c r="F63" s="98"/>
      <c r="G63" s="98"/>
    </row>
    <row r="65" spans="5:6" x14ac:dyDescent="0.2">
      <c r="F65" s="98"/>
    </row>
    <row r="66" spans="5:6" x14ac:dyDescent="0.2">
      <c r="E66" s="99"/>
    </row>
  </sheetData>
  <autoFilter ref="A2:D56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Lista de Preços Pharma</vt:lpstr>
      <vt:lpstr>Lista de Preços Onco</vt:lpstr>
      <vt:lpstr>Repasse</vt:lpstr>
      <vt:lpstr>'Lista de Preços Onco'!Area_de_impressao</vt:lpstr>
      <vt:lpstr>'Lista de Preços Pharma'!Area_de_impressao</vt:lpstr>
      <vt:lpstr>'Lista de Preços Onco'!Titulos_de_impressao</vt:lpstr>
      <vt:lpstr>'Lista de Preços Pharma'!Titulos_de_impressao</vt:lpstr>
    </vt:vector>
  </TitlesOfParts>
  <Company>Glenmark Farmaceutica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cintiav</dc:creator>
  <cp:lastModifiedBy>Matheus Helias Soares</cp:lastModifiedBy>
  <cp:lastPrinted>2016-04-29T18:34:46Z</cp:lastPrinted>
  <dcterms:created xsi:type="dcterms:W3CDTF">2010-03-30T22:33:51Z</dcterms:created>
  <dcterms:modified xsi:type="dcterms:W3CDTF">2018-04-19T17:22:34Z</dcterms:modified>
</cp:coreProperties>
</file>